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mc:Choice Requires="x15">
      <x15ac:absPath xmlns:x15ac="http://schemas.microsoft.com/office/spreadsheetml/2010/11/ac" url="\\ep23sf01\m700226\send_無害化\"/>
    </mc:Choice>
  </mc:AlternateContent>
  <xr:revisionPtr revIDLastSave="0" documentId="8_{AE727697-46CA-41DC-82B6-EBB2F3C9D822}" xr6:coauthVersionLast="47" xr6:coauthVersionMax="47" xr10:uidLastSave="{00000000-0000-0000-0000-000000000000}"/>
  <bookViews>
    <workbookView xWindow="-120" yWindow="-120" windowWidth="29040" windowHeight="15840" firstSheet="14" activeTab="1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<sst xmlns="http://schemas.openxmlformats.org/spreadsheetml/2006/main" count="1129" uniqueCount="606">
  <si>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</si>
  <si>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</si>
  <si>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</si>
  <si>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</si>
  <si>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</si>
  <si>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</si>
  <si>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</si>
  <si>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</si>
  <si>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</si>
  <si>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</si>
  <si>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</si>
  <si>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</si>
  <si>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</si>
  <si>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</si>
  <si>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</si>
  <si>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</si>
  <si>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</si>
  <si>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</si>
  <si>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</si>
  <si>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</si>
  <si>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</si>
  <si>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</si>
  <si>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</si>
  <si>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</si>
  <si>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</si>
  <si>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</si>
  <si>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</si>
  <si>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</si>
  <si>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</si>
  <si>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</si>
  <si>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</si>
  <si>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</si>
  <si>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</si>
  <si>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</si>
  <si>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</si>
  <si>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</si>
  <si>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</si>
  <si>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</si>
  <si>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</si>
  <si>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</si>
  <si>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</si>
  <si>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</si>
  <si>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</si>
  <si>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</si>
  <si>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</si>
  <si>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</si>
  <si>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</si>
  <si>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</si>
  <si>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</si>
  <si>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</si>
  <si>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</si>
  <si>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</si>
  <si>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</si>
  <si>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</si>
  <si>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</si>
  <si>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</si>
  <si>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</si>
  <si>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</si>
  <si>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</si>
  <si>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</si>
  <si>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</si>
  <si>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</si>
  <si>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</si>
  <si>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</si>
  <si>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</si>
  <si>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</si>
  <si>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</si>
  <si>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</si>
  <si>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</si>
  <si>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</si>
  <si>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</si>
  <si>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</si>
  <si>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</si>
  <si>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</si>
  <si>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</si>
  <si>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</si>
  <si>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</si>
  <si>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</si>
  <si>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</si>
  <si>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</si>
  <si>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</si>
  <si>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</si>
  <si>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</si>
  <si>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</si>
  <si>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</si>
  <si>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</si>
  <si>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</si>
  <si>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</si>
  <si>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</si>
  <si>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</si>
  <si>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</si>
  <si>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</si>
  <si>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</si>
  <si>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</si>
  <si>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</si>
  <si>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</si>
  <si>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</si>
  <si>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</si>
  <si>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</si>
  <si>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</si>
  <si>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</si>
  <si>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</si>
  <si>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</si>
  <si>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</si>
  <si>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</si>
  <si>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</si>
  <si>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</si>
  <si>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</si>
  <si>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</si>
  <si>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</si>
  <si>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</si>
  <si>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</si>
  <si>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</si>
  <si>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</si>
  <si>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</si>
  <si>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</si>
  <si>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</si>
  <si>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</si>
  <si>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</si>
  <si>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</si>
  <si>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</si>
  <si>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</si>
  <si>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</si>
  <si>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</si>
  <si>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</si>
  <si>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</si>
  <si>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</si>
  <si>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</si>
  <si>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</si>
  <si>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</si>
  <si>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</si>
  <si>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</si>
  <si>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</si>
  <si>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</si>
  <si>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</si>
  <si>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</si>
  <si>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</si>
  <si>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</si>
  <si>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</si>
  <si>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</si>
  <si>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</si>
  <si>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</si>
  <si>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</si>
  <si>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</si>
  <si>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</si>
  <si>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</si>
  <si>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</si>
  <si>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</si>
  <si>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</si>
  <si>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</si>
  <si>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</si>
  <si>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</si>
  <si>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</si>
  <si>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</si>
  <si>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</si>
  <si>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</si>
  <si>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</si>
  <si>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</si>
  <si>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</si>
  <si>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</si>
  <si>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</si>
  <si>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</si>
  <si>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</si>
  <si>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</si>
  <si>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</si>
  <si>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</si>
  <si>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</si>
  <si>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</si>
  <si>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</si>
  <si>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</si>
  <si>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</si>
  <si>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</si>
  <si>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</si>
  <si>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</si>
  <si>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</si>
  <si>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</si>
  <si>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</si>
  <si>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</si>
  <si>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</si>
  <si>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</si>
  <si>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</si>
  <si>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</si>
  <si>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</si>
  <si>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</si>
  <si>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</si>
  <si>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</si>
  <si>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</si>
  <si>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</si>
  <si>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</si>
  <si>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</si>
  <si>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</si>
  <si>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</si>
  <si>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</si>
  <si>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</si>
  <si>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</si>
  <si>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</si>
  <si>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</si>
  <si>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</si>
  <si>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</si>
  <si>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</si>
  <si>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</si>
  <si>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</si>
  <si>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</si>
  <si>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</si>
  <si>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</si>
  <si>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</si>
  <si>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</si>
  <si>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</si>
  <si>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</si>
  <si>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</si>
  <si>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</si>
  <si>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</si>
  <si>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</si>
  <si>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東京都三宅村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</si>
  <si>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</si>
  <si>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</si>
  <si>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</si>
  <si>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</si>
  <si>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</si>
  <si>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</si>
  <si>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</si>
  <si>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</si>
  <si>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</si>
  <si>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</si>
  <si>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</si>
  <si>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</si>
  <si>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</si>
  <si>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</si>
  <si>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</si>
  <si>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</si>
  <si>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</si>
  <si>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</si>
  <si>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</si>
  <si>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</si>
  <si>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</si>
  <si>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</si>
  <si>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</si>
  <si>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</si>
  <si>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</si>
  <si>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</si>
  <si>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</si>
  <si>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</si>
  <si>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</si>
  <si>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</si>
  <si>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</si>
  <si>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</si>
  <si>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</si>
  <si>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</si>
  <si>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</si>
  <si>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</si>
  <si>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</si>
  <si>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</si>
  <si>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</si>
  <si>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</si>
  <si>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</si>
  <si>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</si>
  <si>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</si>
  <si>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</si>
  <si>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</si>
  <si>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</si>
  <si>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</si>
  <si>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</si>
  <si>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</si>
  <si>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</si>
  <si>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</si>
  <si>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</si>
  <si>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</si>
  <si>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</si>
  <si>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</si>
  <si>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</si>
  <si>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</si>
  <si>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</si>
  <si>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</si>
  <si>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</si>
  <si>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</si>
  <si>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</si>
  <si>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</si>
  <si>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</si>
  <si>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</si>
  <si>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</si>
  <si>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</si>
  <si>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</si>
  <si>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</si>
  <si>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</si>
  <si>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</si>
  <si>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</si>
  <si>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</si>
  <si>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</si>
  <si>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</si>
  <si>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</si>
  <si>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</si>
  <si>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</si>
  <si>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</si>
  <si>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</si>
  <si>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</si>
  <si>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</si>
  <si>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</si>
  <si>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</si>
  <si>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</si>
  <si>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</si>
  <si>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</si>
  <si>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</si>
  <si>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</si>
  <si>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</si>
  <si>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</si>
  <si>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</si>
  <si>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</si>
  <si>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</si>
  <si>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</si>
  <si>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</si>
  <si>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</si>
  <si>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</si>
  <si>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</si>
  <si>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</si>
  <si>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</si>
  <si>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</si>
  <si>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</si>
  <si>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</si>
  <si>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</si>
  <si>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</si>
  <si>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</si>
  <si>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</si>
  <si>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</si>
  <si>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</si>
  <si>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</si>
  <si>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</si>
  <si>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</si>
  <si>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</si>
  <si>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</si>
  <si>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</si>
  <si>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</si>
  <si>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</si>
  <si>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</si>
  <si>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</si>
  <si>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</si>
  <si>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</si>
  <si>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</si>
  <si>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</si>
  <si>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</si>
  <si>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</si>
  <si>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</si>
  <si>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</si>
  <si>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</si>
  <si>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</si>
  <si>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</si>
  <si>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</si>
  <si>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</si>
  <si>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</si>
  <si>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</si>
  <si>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</si>
  <si>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</si>
  <si>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</si>
  <si>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</si>
  <si>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</si>
  <si>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</si>
  <si>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</si>
  <si>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</si>
  <si>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</si>
  <si>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</si>
  <si>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</si>
  <si>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</si>
  <si>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</si>
  <si>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</si>
  <si>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</si>
  <si>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</si>
  <si>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</si>
  <si>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</si>
  <si>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東京都三宅村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</si>
  <si>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</si>
  <si>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</si>
  <si>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</si>
  <si>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</si>
  <si>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</si>
  <si>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</si>
  <si>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</si>
  <si>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</si>
  <si>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</si>
  <si>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</si>
  <si>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</si>
  <si>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</si>
  <si>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</si>
  <si>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</si>
  <si>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</si>
  <si>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</si>
  <si>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</si>
  <si>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</si>
  <si>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</si>
  <si>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</si>
  <si>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</si>
  <si>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</si>
  <si>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</si>
  <si>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</si>
  <si>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</si>
  <si>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</si>
  <si>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</si>
  <si>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</si>
  <si>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</si>
  <si>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</si>
  <si>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</si>
  <si>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</si>
  <si>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</si>
  <si>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</si>
  <si>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</si>
  <si>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</si>
  <si>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</si>
  <si>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</si>
  <si>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</si>
  <si>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</si>
  <si>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</si>
  <si>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</si>
  <si>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</si>
  <si>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</si>
  <si>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</si>
  <si>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</si>
  <si>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</si>
  <si>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</si>
  <si>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</si>
  <si>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</si>
  <si>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</si>
  <si>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</si>
  <si>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</si>
  <si>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</si>
  <si>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</si>
  <si>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</si>
  <si>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</si>
  <si>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</si>
  <si>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</si>
  <si>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</si>
  <si>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</si>
  <si>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</si>
  <si>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</si>
  <si>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</si>
  <si>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</si>
  <si>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</si>
  <si>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</si>
  <si>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</si>
  <si>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</si>
  <si>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</si>
  <si>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</si>
  <si>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</si>
  <si>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</si>
  <si>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</si>
  <si>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</si>
  <si>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</si>
  <si>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</si>
  <si>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</si>
  <si>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</si>
  <si>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</si>
  <si>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</si>
  <si>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</si>
  <si>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</si>
  <si>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</si>
  <si>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</si>
  <si>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</si>
  <si>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</si>
  <si>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</si>
  <si>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</si>
  <si>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</si>
  <si>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</si>
  <si>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</si>
  <si>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</si>
  <si>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</si>
  <si>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</si>
  <si>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</si>
  <si>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</si>
  <si>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</si>
  <si>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</si>
  <si>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</si>
  <si>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</si>
  <si>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</si>
  <si>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</si>
  <si>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介護保険（保険事業勘定）特別会計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</si>
  <si>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</si>
  <si>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</si>
  <si>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</si>
  <si>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</si>
  <si>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</si>
  <si>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</si>
  <si>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</si>
  <si>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</si>
  <si>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</si>
  <si>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</si>
  <si>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</si>
  <si>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</si>
  <si>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</si>
  <si>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</si>
  <si>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</si>
  <si>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</si>
  <si>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</si>
  <si>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</si>
  <si>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</si>
  <si>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</si>
  <si>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</si>
  <si>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</si>
  <si>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</si>
  <si>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</si>
  <si>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</si>
  <si>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</si>
  <si>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</si>
  <si>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</si>
  <si>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</si>
  <si>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</si>
  <si>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</si>
  <si>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</si>
  <si>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</si>
  <si>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</si>
  <si>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</si>
  <si>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</si>
  <si>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</si>
  <si>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</si>
  <si>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</si>
  <si>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</si>
  <si>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</si>
  <si>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</si>
  <si>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</si>
  <si>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</si>
  <si>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</si>
  <si>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</si>
  <si>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</si>
  <si>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</si>
  <si>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</si>
  <si>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</si>
  <si>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</si>
  <si>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</si>
  <si>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</si>
  <si>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</si>
  <si>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</si>
  <si>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</si>
  <si>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</si>
  <si>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</si>
  <si>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</si>
  <si>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</si>
  <si>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</si>
  <si>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</si>
  <si>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</si>
  <si>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</si>
  <si>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</si>
  <si>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</si>
  <si>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</si>
  <si>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</si>
  <si>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</si>
  <si>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</si>
  <si>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</si>
  <si>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</si>
  <si>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</si>
  <si>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</si>
  <si>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</si>
  <si>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</si>
  <si>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</si>
  <si>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</si>
  <si>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</si>
  <si>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</si>
  <si>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</si>
  <si>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</si>
  <si>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</si>
  <si>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</si>
  <si>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</si>
  <si>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</si>
  <si>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</si>
  <si>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</si>
  <si>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</si>
  <si>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</si>
  <si>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0.81</t>
  </si>
  <si>
    <t>▲ 1.17</t>
  </si>
  <si>
    <t>▲ 1.24</t>
  </si>
  <si>
    <t>一般会計</t>
  </si>
  <si>
    <t>旅客自動車運送事業会計</t>
  </si>
  <si>
    <t>介護保険（保険事業勘定）特別会計</t>
  </si>
  <si>
    <t>簡易水道事業会計</t>
  </si>
  <si>
    <t>国民健康保険（事業勘定）特別会計</t>
  </si>
  <si>
    <t>後期高齢者医療特別会計</t>
  </si>
  <si>
    <t>国民健康保険（直診勘定）特別会計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</si>
  <si>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</si>
  <si>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</si>
  <si>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</si>
  <si>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</si>
  <si>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</si>
  <si>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</si>
  <si>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</si>
  <si>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</si>
  <si>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庁舎建設基金</t>
    <rPh sb="0" eb="2">
      <t>チョウシャ</t>
    </rPh>
    <rPh sb="2" eb="4">
      <t>ケンセツ</t>
    </rPh>
    <rPh sb="4" eb="6">
      <t>キキン</t>
    </rPh>
    <phoneticPr fontId="5"/>
  </si>
  <si>
    <t>環境保全基金</t>
    <rPh sb="0" eb="2">
      <t>カンキョウ</t>
    </rPh>
    <rPh sb="2" eb="4">
      <t>ホゼン</t>
    </rPh>
    <rPh sb="4" eb="6">
      <t>キキン</t>
    </rPh>
    <phoneticPr fontId="5"/>
  </si>
  <si>
    <t>ふるさと振興基金</t>
    <rPh sb="4" eb="6">
      <t>シンコウ</t>
    </rPh>
    <rPh sb="6" eb="8">
      <t>キキン</t>
    </rPh>
    <phoneticPr fontId="5"/>
  </si>
  <si>
    <t>公共施設整備基金</t>
    <rPh sb="0" eb="2">
      <t>コウキョウ</t>
    </rPh>
    <rPh sb="2" eb="4">
      <t>シセツ</t>
    </rPh>
    <rPh sb="4" eb="6">
      <t>セイビ</t>
    </rPh>
    <rPh sb="6" eb="8">
      <t>キキン</t>
    </rPh>
    <phoneticPr fontId="2"/>
  </si>
  <si>
    <t>福祉対策基金</t>
    <rPh sb="0" eb="2">
      <t>フクシ</t>
    </rPh>
    <rPh sb="2" eb="4">
      <t>タイサク</t>
    </rPh>
    <rPh sb="4" eb="6">
      <t>キキン</t>
    </rPh>
    <phoneticPr fontId="2"/>
  </si>
  <si>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</si>
  <si>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</si>
  <si>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</si>
  <si>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</si>
  <si>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</si>
  <si>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</si>
  <si>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</si>
  <si>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</si>
  <si>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</si>
  <si>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</si>
  <si>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</si>
  <si>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</si>
  <si>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将来負担比率は前年度に引き続き0となっている。近年地方債現在高が増加しており、公債費はR4年度からピークを迎えるため、起債額を出来る限り抑え、将来負担を減らす健全な財政運営を図る。</t>
    <rPh sb="0" eb="2">
      <t>ショウライ</t>
    </rPh>
    <rPh sb="2" eb="4">
      <t>フタン</t>
    </rPh>
    <rPh sb="4" eb="6">
      <t>ヒリツ</t>
    </rPh>
    <rPh sb="7" eb="10">
      <t>ゼンネンド</t>
    </rPh>
    <rPh sb="11" eb="12">
      <t>ヒ</t>
    </rPh>
    <rPh sb="13" eb="14">
      <t>ツヅ</t>
    </rPh>
    <rPh sb="23" eb="25">
      <t>キンネン</t>
    </rPh>
    <rPh sb="25" eb="28">
      <t>チホウサイ</t>
    </rPh>
    <rPh sb="28" eb="30">
      <t>ゲンザイ</t>
    </rPh>
    <rPh sb="30" eb="31">
      <t>ダカ</t>
    </rPh>
    <rPh sb="32" eb="34">
      <t>ゾウカ</t>
    </rPh>
    <rPh sb="39" eb="42">
      <t>コウサイヒ</t>
    </rPh>
    <rPh sb="45" eb="47">
      <t>ネンド</t>
    </rPh>
    <rPh sb="53" eb="54">
      <t>ムカ</t>
    </rPh>
    <rPh sb="59" eb="61">
      <t>キサイ</t>
    </rPh>
    <rPh sb="61" eb="62">
      <t>ガク</t>
    </rPh>
    <rPh sb="63" eb="65">
      <t>デキ</t>
    </rPh>
    <rPh sb="66" eb="67">
      <t>カギ</t>
    </rPh>
    <rPh sb="68" eb="69">
      <t>オサ</t>
    </rPh>
    <rPh sb="71" eb="73">
      <t>ショウライ</t>
    </rPh>
    <rPh sb="73" eb="75">
      <t>フタン</t>
    </rPh>
    <rPh sb="76" eb="77">
      <t>ヘ</t>
    </rPh>
    <rPh sb="79" eb="81">
      <t>ケンゼン</t>
    </rPh>
    <rPh sb="82" eb="84">
      <t>ザイセイ</t>
    </rPh>
    <rPh sb="84" eb="86">
      <t>ウンエイ</t>
    </rPh>
    <rPh sb="87" eb="88">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</si>
  <si>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</si>
  <si>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</si>
  <si>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</si>
  <si>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</si>
  <si>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</si>
  <si>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</si>
  <si>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類似団体平均値を下回っているものの、防災行政無線デジタル化整備事業等の大型投資的事業に伴う起債により、前年度比+0.6増加した。充当可能基金への積立等により将来負担比率はこれまで数値が出ていないが、今後も将来負担を鑑み、健全な財政運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</si>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</sst>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桁区切り 2" xfId="21" xr:uid="{00000000-0005-0000-0000-000000000000}"/>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5" xfId="20"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453-4600-A44F-7AD788F754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438791</c:v>
                </c:pt>
                <c:pt idx="1">
                  <c:v>623029</c:v>
                </c:pt>
                <c:pt idx="2">
                  <c:v>519977</c:v>
                </c:pt>
                <c:pt idx="3">
                  <c:v>486691</c:v>
                </c:pt>
                <c:pt idx="4">
                  <c:v>455104</c:v>
                </c:pt>
              </c:numCache>
            </c:numRef>
          </c:val>
          <c:smooth val="0"/>
          <c:extLst>
            <c:ext xmlns:c16="http://schemas.microsoft.com/office/drawing/2014/chart" uri="{C3380CC4-5D6E-409C-BE32-E72D297353CC}">
              <c16:uniqueId val="{00000001-B453-4600-A44F-7AD788F754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9.85</c:v>
                </c:pt>
                <c:pt idx="1">
                  <c:v>8.2100000000000009</c:v>
                </c:pt>
                <c:pt idx="2">
                  <c:v>9.76</c:v>
                </c:pt>
                <c:pt idx="3">
                  <c:v>6.68</c:v>
                </c:pt>
                <c:pt idx="4">
                  <c:v>10.36</c:v>
                </c:pt>
              </c:numCache>
            </c:numRef>
          </c:val>
          <c:extLst>
            <c:ext xmlns:c16="http://schemas.microsoft.com/office/drawing/2014/chart" uri="{C3380CC4-5D6E-409C-BE32-E72D297353CC}">
              <c16:uniqueId val="{00000000-2B21-469F-BA64-E97DAD56EB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28.05</c:v>
                </c:pt>
                <c:pt idx="1">
                  <c:v>26.74</c:v>
                </c:pt>
                <c:pt idx="2">
                  <c:v>27.05</c:v>
                </c:pt>
                <c:pt idx="3">
                  <c:v>26.14</c:v>
                </c:pt>
                <c:pt idx="4">
                  <c:v>25.75</c:v>
                </c:pt>
              </c:numCache>
            </c:numRef>
          </c:val>
          <c:extLst>
            <c:ext xmlns:c16="http://schemas.microsoft.com/office/drawing/2014/chart" uri="{C3380CC4-5D6E-409C-BE32-E72D297353CC}">
              <c16:uniqueId val="{00000001-2B21-469F-BA64-E97DAD56EB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-1.17</c:v>
                </c:pt>
                <c:pt idx="2">
                  <c:v>1.84</c:v>
                </c:pt>
                <c:pt idx="3">
                  <c:v>-1.24</c:v>
                </c:pt>
                <c:pt idx="4">
                  <c:v>6.19</c:v>
                </c:pt>
              </c:numCache>
            </c:numRef>
          </c:val>
          <c:smooth val="0"/>
          <c:extLst>
            <c:ext xmlns:c16="http://schemas.microsoft.com/office/drawing/2014/chart" uri="{C3380CC4-5D6E-409C-BE32-E72D297353CC}">
              <c16:uniqueId val="{00000002-2B21-469F-BA64-E97DAD56EB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33-4650-8091-163AE2D623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33-4650-8091-163AE2D623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33-4650-8091-163AE2D62329}"/>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0.05</c:v>
                </c:pt>
                <c:pt idx="4">
                  <c:v>#N/A</c:v>
                </c:pt>
                <c:pt idx="5">
                  <c:v>0</c:v>
                </c:pt>
                <c:pt idx="6">
                  <c:v>#N/A</c:v>
                </c:pt>
                <c:pt idx="7">
                  <c:v>0.09</c:v>
                </c:pt>
                <c:pt idx="8">
                  <c:v>#N/A</c:v>
                </c:pt>
                <c:pt idx="9">
                  <c:v>0.03</c:v>
                </c:pt>
              </c:numCache>
            </c:numRef>
          </c:val>
          <c:extLst>
            <c:ext xmlns:c16="http://schemas.microsoft.com/office/drawing/2014/chart" uri="{C3380CC4-5D6E-409C-BE32-E72D297353CC}">
              <c16:uniqueId val="{00000003-4E33-4650-8091-163AE2D623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0.04</c:v>
                </c:pt>
                <c:pt idx="4">
                  <c:v>#N/A</c:v>
                </c:pt>
                <c:pt idx="5">
                  <c:v>0.1</c:v>
                </c:pt>
                <c:pt idx="6">
                  <c:v>#N/A</c:v>
                </c:pt>
                <c:pt idx="7">
                  <c:v>7.0000000000000007E-2</c:v>
                </c:pt>
                <c:pt idx="8">
                  <c:v>#N/A</c:v>
                </c:pt>
                <c:pt idx="9">
                  <c:v>0.13</c:v>
                </c:pt>
              </c:numCache>
            </c:numRef>
          </c:val>
          <c:extLst>
            <c:ext xmlns:c16="http://schemas.microsoft.com/office/drawing/2014/chart" uri="{C3380CC4-5D6E-409C-BE32-E72D297353CC}">
              <c16:uniqueId val="{00000004-4E33-4650-8091-163AE2D62329}"/>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2.11</c:v>
                </c:pt>
                <c:pt idx="4">
                  <c:v>#N/A</c:v>
                </c:pt>
                <c:pt idx="5">
                  <c:v>1.53</c:v>
                </c:pt>
                <c:pt idx="6">
                  <c:v>#N/A</c:v>
                </c:pt>
                <c:pt idx="7">
                  <c:v>1.64</c:v>
                </c:pt>
                <c:pt idx="8">
                  <c:v>#N/A</c:v>
                </c:pt>
                <c:pt idx="9">
                  <c:v>0.72</c:v>
                </c:pt>
              </c:numCache>
            </c:numRef>
          </c:val>
          <c:extLst>
            <c:ext xmlns:c16="http://schemas.microsoft.com/office/drawing/2014/chart" uri="{C3380CC4-5D6E-409C-BE32-E72D297353CC}">
              <c16:uniqueId val="{00000005-4E33-4650-8091-163AE2D62329}"/>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c:v>
                </c:pt>
                <c:pt idx="2">
                  <c:v>#N/A</c:v>
                </c:pt>
                <c:pt idx="3">
                  <c:v>0.48</c:v>
                </c:pt>
                <c:pt idx="4">
                  <c:v>#N/A</c:v>
                </c:pt>
                <c:pt idx="5">
                  <c:v>0.41</c:v>
                </c:pt>
                <c:pt idx="6">
                  <c:v>#N/A</c:v>
                </c:pt>
                <c:pt idx="7">
                  <c:v>0.56000000000000005</c:v>
                </c:pt>
                <c:pt idx="8">
                  <c:v>#N/A</c:v>
                </c:pt>
                <c:pt idx="9">
                  <c:v>1.1299999999999999</c:v>
                </c:pt>
              </c:numCache>
            </c:numRef>
          </c:val>
          <c:extLst>
            <c:ext xmlns:c16="http://schemas.microsoft.com/office/drawing/2014/chart" uri="{C3380CC4-5D6E-409C-BE32-E72D297353CC}">
              <c16:uniqueId val="{00000006-4E33-4650-8091-163AE2D62329}"/>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0.99</c:v>
                </c:pt>
                <c:pt idx="4">
                  <c:v>#N/A</c:v>
                </c:pt>
                <c:pt idx="5">
                  <c:v>1.19</c:v>
                </c:pt>
                <c:pt idx="6">
                  <c:v>#N/A</c:v>
                </c:pt>
                <c:pt idx="7">
                  <c:v>1.77</c:v>
                </c:pt>
                <c:pt idx="8">
                  <c:v>#N/A</c:v>
                </c:pt>
                <c:pt idx="9">
                  <c:v>1.1499999999999999</c:v>
                </c:pt>
              </c:numCache>
            </c:numRef>
          </c:val>
          <c:extLst>
            <c:ext xmlns:c16="http://schemas.microsoft.com/office/drawing/2014/chart" uri="{C3380CC4-5D6E-409C-BE32-E72D297353CC}">
              <c16:uniqueId val="{00000007-4E33-4650-8091-163AE2D62329}"/>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4.79</c:v>
                </c:pt>
                <c:pt idx="2">
                  <c:v>#N/A</c:v>
                </c:pt>
                <c:pt idx="3">
                  <c:v>4.6399999999999997</c:v>
                </c:pt>
                <c:pt idx="4">
                  <c:v>#N/A</c:v>
                </c:pt>
                <c:pt idx="5">
                  <c:v>3.23</c:v>
                </c:pt>
                <c:pt idx="6">
                  <c:v>#N/A</c:v>
                </c:pt>
                <c:pt idx="7">
                  <c:v>4.07</c:v>
                </c:pt>
                <c:pt idx="8">
                  <c:v>#N/A</c:v>
                </c:pt>
                <c:pt idx="9">
                  <c:v>3.71</c:v>
                </c:pt>
              </c:numCache>
            </c:numRef>
          </c:val>
          <c:extLst>
            <c:ext xmlns:c16="http://schemas.microsoft.com/office/drawing/2014/chart" uri="{C3380CC4-5D6E-409C-BE32-E72D297353CC}">
              <c16:uniqueId val="{00000008-4E33-4650-8091-163AE2D623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9.85</c:v>
                </c:pt>
                <c:pt idx="2">
                  <c:v>#N/A</c:v>
                </c:pt>
                <c:pt idx="3">
                  <c:v>8.1999999999999993</c:v>
                </c:pt>
                <c:pt idx="4">
                  <c:v>#N/A</c:v>
                </c:pt>
                <c:pt idx="5">
                  <c:v>9.75</c:v>
                </c:pt>
                <c:pt idx="6">
                  <c:v>#N/A</c:v>
                </c:pt>
                <c:pt idx="7">
                  <c:v>6.68</c:v>
                </c:pt>
                <c:pt idx="8">
                  <c:v>#N/A</c:v>
                </c:pt>
                <c:pt idx="9">
                  <c:v>10.36</c:v>
                </c:pt>
              </c:numCache>
            </c:numRef>
          </c:val>
          <c:extLst>
            <c:ext xmlns:c16="http://schemas.microsoft.com/office/drawing/2014/chart" uri="{C3380CC4-5D6E-409C-BE32-E72D297353CC}">
              <c16:uniqueId val="{00000009-4E33-4650-8091-163AE2D623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c:v>
                </c:pt>
                <c:pt idx="5">
                  <c:v>182</c:v>
                </c:pt>
                <c:pt idx="8">
                  <c:v>195</c:v>
                </c:pt>
                <c:pt idx="11">
                  <c:v>208</c:v>
                </c:pt>
                <c:pt idx="14">
                  <c:v>228</c:v>
                </c:pt>
              </c:numCache>
            </c:numRef>
          </c:val>
          <c:extLst>
            <c:ext xmlns:c16="http://schemas.microsoft.com/office/drawing/2014/chart" uri="{C3380CC4-5D6E-409C-BE32-E72D297353CC}">
              <c16:uniqueId val="{00000000-8CCC-4441-B8DD-2CF8013D9E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CC-4441-B8DD-2CF8013D9E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CC-4441-B8DD-2CF8013D9E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22</c:v>
                </c:pt>
                <c:pt idx="6">
                  <c:v>21</c:v>
                </c:pt>
                <c:pt idx="9">
                  <c:v>19</c:v>
                </c:pt>
                <c:pt idx="12">
                  <c:v>12</c:v>
                </c:pt>
              </c:numCache>
            </c:numRef>
          </c:val>
          <c:extLst>
            <c:ext xmlns:c16="http://schemas.microsoft.com/office/drawing/2014/chart" uri="{C3380CC4-5D6E-409C-BE32-E72D297353CC}">
              <c16:uniqueId val="{00000003-8CCC-4441-B8DD-2CF8013D9E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c:v>
                </c:pt>
                <c:pt idx="3">
                  <c:v>20</c:v>
                </c:pt>
                <c:pt idx="6">
                  <c:v>20</c:v>
                </c:pt>
                <c:pt idx="9">
                  <c:v>26</c:v>
                </c:pt>
                <c:pt idx="12">
                  <c:v>26</c:v>
                </c:pt>
              </c:numCache>
            </c:numRef>
          </c:val>
          <c:extLst>
            <c:ext xmlns:c16="http://schemas.microsoft.com/office/drawing/2014/chart" uri="{C3380CC4-5D6E-409C-BE32-E72D297353CC}">
              <c16:uniqueId val="{00000004-8CCC-4441-B8DD-2CF8013D9E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CC-4441-B8DD-2CF8013D9E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CC-4441-B8DD-2CF8013D9E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164</c:v>
                </c:pt>
                <c:pt idx="3">
                  <c:v>202</c:v>
                </c:pt>
                <c:pt idx="6">
                  <c:v>242</c:v>
                </c:pt>
                <c:pt idx="9">
                  <c:v>257</c:v>
                </c:pt>
                <c:pt idx="12">
                  <c:v>292</c:v>
                </c:pt>
              </c:numCache>
            </c:numRef>
          </c:val>
          <c:extLst>
            <c:ext xmlns:c16="http://schemas.microsoft.com/office/drawing/2014/chart" uri="{C3380CC4-5D6E-409C-BE32-E72D297353CC}">
              <c16:uniqueId val="{00000007-8CCC-4441-B8DD-2CF8013D9E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48</c:v>
                </c:pt>
                <c:pt idx="2">
                  <c:v>#N/A</c:v>
                </c:pt>
                <c:pt idx="3">
                  <c:v>#N/A</c:v>
                </c:pt>
                <c:pt idx="4">
                  <c:v>62</c:v>
                </c:pt>
                <c:pt idx="5">
                  <c:v>#N/A</c:v>
                </c:pt>
                <c:pt idx="6">
                  <c:v>#N/A</c:v>
                </c:pt>
                <c:pt idx="7">
                  <c:v>88</c:v>
                </c:pt>
                <c:pt idx="8">
                  <c:v>#N/A</c:v>
                </c:pt>
                <c:pt idx="9">
                  <c:v>#N/A</c:v>
                </c:pt>
                <c:pt idx="10">
                  <c:v>94</c:v>
                </c:pt>
                <c:pt idx="11">
                  <c:v>#N/A</c:v>
                </c:pt>
                <c:pt idx="12">
                  <c:v>#N/A</c:v>
                </c:pt>
                <c:pt idx="13">
                  <c:v>102</c:v>
                </c:pt>
                <c:pt idx="14">
                  <c:v>#N/A</c:v>
                </c:pt>
              </c:numCache>
            </c:numRef>
          </c:val>
          <c:smooth val="0"/>
          <c:extLst>
            <c:ext xmlns:c16="http://schemas.microsoft.com/office/drawing/2014/chart" uri="{C3380CC4-5D6E-409C-BE32-E72D297353CC}">
              <c16:uniqueId val="{00000008-8CCC-4441-B8DD-2CF8013D9E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2085</c:v>
                </c:pt>
                <c:pt idx="5">
                  <c:v>2514</c:v>
                </c:pt>
                <c:pt idx="8">
                  <c:v>2535</c:v>
                </c:pt>
                <c:pt idx="11">
                  <c:v>2407</c:v>
                </c:pt>
                <c:pt idx="14">
                  <c:v>2535</c:v>
                </c:pt>
              </c:numCache>
            </c:numRef>
          </c:val>
          <c:extLst>
            <c:ext xmlns:c16="http://schemas.microsoft.com/office/drawing/2014/chart" uri="{C3380CC4-5D6E-409C-BE32-E72D297353CC}">
              <c16:uniqueId val="{00000000-B6A7-4577-BD11-EC566ABEC2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c:v>
                </c:pt>
                <c:pt idx="5">
                  <c:v>4</c:v>
                </c:pt>
                <c:pt idx="8">
                  <c:v>4</c:v>
                </c:pt>
                <c:pt idx="11">
                  <c:v>3</c:v>
                </c:pt>
                <c:pt idx="14">
                  <c:v>3</c:v>
                </c:pt>
              </c:numCache>
            </c:numRef>
          </c:val>
          <c:extLst>
            <c:ext xmlns:c16="http://schemas.microsoft.com/office/drawing/2014/chart" uri="{C3380CC4-5D6E-409C-BE32-E72D297353CC}">
              <c16:uniqueId val="{00000001-B6A7-4577-BD11-EC566ABEC2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2108</c:v>
                </c:pt>
                <c:pt idx="5">
                  <c:v>2349</c:v>
                </c:pt>
                <c:pt idx="8">
                  <c:v>2226</c:v>
                </c:pt>
                <c:pt idx="11">
                  <c:v>2454</c:v>
                </c:pt>
                <c:pt idx="14">
                  <c:v>2978</c:v>
                </c:pt>
              </c:numCache>
            </c:numRef>
          </c:val>
          <c:extLst>
            <c:ext xmlns:c16="http://schemas.microsoft.com/office/drawing/2014/chart" uri="{C3380CC4-5D6E-409C-BE32-E72D297353CC}">
              <c16:uniqueId val="{00000002-B6A7-4577-BD11-EC566ABEC2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A7-4577-BD11-EC566ABEC2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A7-4577-BD11-EC566ABEC2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A7-4577-BD11-EC566ABEC2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790</c:v>
                </c:pt>
                <c:pt idx="3">
                  <c:v>762</c:v>
                </c:pt>
                <c:pt idx="6">
                  <c:v>781</c:v>
                </c:pt>
                <c:pt idx="9">
                  <c:v>774</c:v>
                </c:pt>
                <c:pt idx="12">
                  <c:v>730</c:v>
                </c:pt>
              </c:numCache>
            </c:numRef>
          </c:val>
          <c:extLst>
            <c:ext xmlns:c16="http://schemas.microsoft.com/office/drawing/2014/chart" uri="{C3380CC4-5D6E-409C-BE32-E72D297353CC}">
              <c16:uniqueId val="{00000006-B6A7-4577-BD11-EC566ABEC2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132</c:v>
                </c:pt>
                <c:pt idx="3">
                  <c:v>112</c:v>
                </c:pt>
                <c:pt idx="6">
                  <c:v>91</c:v>
                </c:pt>
                <c:pt idx="9">
                  <c:v>73</c:v>
                </c:pt>
                <c:pt idx="12">
                  <c:v>61</c:v>
                </c:pt>
              </c:numCache>
            </c:numRef>
          </c:val>
          <c:extLst>
            <c:ext xmlns:c16="http://schemas.microsoft.com/office/drawing/2014/chart" uri="{C3380CC4-5D6E-409C-BE32-E72D297353CC}">
              <c16:uniqueId val="{00000007-B6A7-4577-BD11-EC566ABEC2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231</c:v>
                </c:pt>
                <c:pt idx="3">
                  <c:v>236</c:v>
                </c:pt>
                <c:pt idx="6">
                  <c:v>253</c:v>
                </c:pt>
                <c:pt idx="9">
                  <c:v>283</c:v>
                </c:pt>
                <c:pt idx="12">
                  <c:v>276</c:v>
                </c:pt>
              </c:numCache>
            </c:numRef>
          </c:val>
          <c:extLst>
            <c:ext xmlns:c16="http://schemas.microsoft.com/office/drawing/2014/chart" uri="{C3380CC4-5D6E-409C-BE32-E72D297353CC}">
              <c16:uniqueId val="{00000008-B6A7-4577-BD11-EC566ABEC2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45</c:v>
                </c:pt>
                <c:pt idx="6">
                  <c:v>39</c:v>
                </c:pt>
                <c:pt idx="9">
                  <c:v>168</c:v>
                </c:pt>
                <c:pt idx="12">
                  <c:v>150</c:v>
                </c:pt>
              </c:numCache>
            </c:numRef>
          </c:val>
          <c:extLst>
            <c:ext xmlns:c16="http://schemas.microsoft.com/office/drawing/2014/chart" uri="{C3380CC4-5D6E-409C-BE32-E72D297353CC}">
              <c16:uniqueId val="{00000009-B6A7-4577-BD11-EC566ABEC2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2487</c:v>
                </c:pt>
                <c:pt idx="3">
                  <c:v>3081</c:v>
                </c:pt>
                <c:pt idx="6">
                  <c:v>3363</c:v>
                </c:pt>
                <c:pt idx="9">
                  <c:v>3306</c:v>
                </c:pt>
                <c:pt idx="12">
                  <c:v>3509</c:v>
                </c:pt>
              </c:numCache>
            </c:numRef>
          </c:val>
          <c:extLst>
            <c:ext xmlns:c16="http://schemas.microsoft.com/office/drawing/2014/chart" uri="{C3380CC4-5D6E-409C-BE32-E72D297353CC}">
              <c16:uniqueId val="{0000000A-B6A7-4577-BD11-EC566ABEC2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A7-4577-BD11-EC566ABEC2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429</c:v>
                </c:pt>
                <c:pt idx="1">
                  <c:v>448</c:v>
                </c:pt>
                <c:pt idx="2">
                  <c:v>489</c:v>
                </c:pt>
              </c:numCache>
            </c:numRef>
          </c:val>
          <c:extLst>
            <c:ext xmlns:c16="http://schemas.microsoft.com/office/drawing/2014/chart" uri="{C3380CC4-5D6E-409C-BE32-E72D297353CC}">
              <c16:uniqueId val="{00000000-D435-480A-B3A3-A94CEFB8F7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275</c:v>
                </c:pt>
                <c:pt idx="1">
                  <c:v>275</c:v>
                </c:pt>
                <c:pt idx="2">
                  <c:v>334</c:v>
                </c:pt>
              </c:numCache>
            </c:numRef>
          </c:val>
          <c:extLst>
            <c:ext xmlns:c16="http://schemas.microsoft.com/office/drawing/2014/chart" uri="{C3380CC4-5D6E-409C-BE32-E72D297353CC}">
              <c16:uniqueId val="{00000001-D435-480A-B3A3-A94CEFB8F7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1532</c:v>
                </c:pt>
                <c:pt idx="1">
                  <c:v>1726</c:v>
                </c:pt>
                <c:pt idx="2">
                  <c:v>2139</c:v>
                </c:pt>
              </c:numCache>
            </c:numRef>
          </c:val>
          <c:extLst>
            <c:ext xmlns:c16="http://schemas.microsoft.com/office/drawing/2014/chart" uri="{C3380CC4-5D6E-409C-BE32-E72D297353CC}">
              <c16:uniqueId val="{00000002-D435-480A-B3A3-A94CEFB8F7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{5BEE6B1A-CB16-4A08-B263-3862409B09B0}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919-479F-B8D4-DD444F707B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{38DE64DC-60BD-4B87-8934-486207175A5C}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19-479F-B8D4-DD444F707B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{5B2803BA-64F8-447B-9FC9-FFF6985CA831}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19-479F-B8D4-DD444F707B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{AF8BAEB0-2275-43FC-A35C-3ABDA6D2A7B7}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19-479F-B8D4-DD444F707B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{C1F72488-0BF4-4939-8270-5197EE192679}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19-479F-B8D4-DD444F707B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{CD6D8EED-22D6-418D-A4D2-A19C8985E36C}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919-479F-B8D4-DD444F707B2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{A5398B48-4231-42EB-B9D5-36345468D810}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919-479F-B8D4-DD444F707B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{B4B64A92-BAC4-4432-85D4-B22B246B8A76}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919-479F-B8D4-DD444F707B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{2CBD55B2-51E6-41E7-A533-6AEC118B9B73}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919-479F-B8D4-DD444F707B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56.7</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19-479F-B8D4-DD444F707B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{381FC7E7-4DD6-46B2-A3E0-22184B34FB6A}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919-479F-B8D4-DD444F707B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{288157ED-7205-428E-BD2B-BD54E809A8D4}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19-479F-B8D4-DD444F707B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{F503785F-8042-4F29-962D-83F2F64674DB}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19-479F-B8D4-DD444F707B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{02C55604-67FA-4765-BA2C-673B41C1C730}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19-479F-B8D4-DD444F707B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{A6053186-6527-45C1-AF25-AD9E4086F37C}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19-479F-B8D4-DD444F707B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{57574B08-F6A1-4BE5-A858-21B1D3BDECE1}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919-479F-B8D4-DD444F707B2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{2BA9400E-6FFB-4738-9931-FBCF82BFE738}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919-479F-B8D4-DD444F707B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{8366BD63-B2E5-4AE2-B02A-94C7A59E45D1}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919-479F-B8D4-DD444F707B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{64A588E0-F33F-48F8-A1CD-35227318C9F3}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919-479F-B8D4-DD444F707B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61.5</c:v>
                </c:pt>
                <c:pt idx="32">
                  <c:v>61</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919-479F-B8D4-DD444F707B2B}"/>
            </c:ext>
          </c:extLst>
        </c:ser>
        <c:dLbls>
          <c:showLegendKey val="0"/>
          <c:showVal val="1"/>
          <c:showCatName val="0"/>
          <c:showSerName val="0"/>
          <c:showPercent val="0"/>
          <c:showBubbleSize val="0"/>
        </c:dLbls>
        <c:axId val="46179840"/>
        <c:axId val="46181760"/>
      </c:scatterChart>
      <c:valAx>
        <c:axId val="46179840"/>
        <c:scaling>
          <c:orientation val="maxMin"/>
          <c:max val="62"/>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{71C468EB-7AFC-42E7-9E18-CFA6F3E69CC8}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44-4B1A-BCCC-1C19B8D9C5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{5165A356-9074-4991-BA61-E4D6ECCD0827}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4-4B1A-BCCC-1C19B8D9C5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{F9BB6A8E-6105-42C3-8D73-76C855F9AAC5}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4-4B1A-BCCC-1C19B8D9C5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{B8A792A6-07A8-4043-856B-D3E121A57064}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4-4B1A-BCCC-1C19B8D9C5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{2D863A42-DD79-436F-AF58-2D93BE215176}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4-4B1A-BCCC-1C19B8D9C54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{B4A16170-1CF9-4C40-A5F7-9BFFD3CB08FF}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44-4B1A-BCCC-1C19B8D9C54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{D701BE63-60BD-4576-9EDE-3FBBD6E36D79}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44-4B1A-BCCC-1C19B8D9C54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{ED310770-82BA-4C4D-B1BC-D9C57F843463}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44-4B1A-BCCC-1C19B8D9C54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{91D5700D-2147-4E34-9E83-1626483E818A}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44-4B1A-BCCC-1C19B8D9C5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3.9</c:v>
                </c:pt>
                <c:pt idx="16">
                  <c:v>4.7</c:v>
                </c:pt>
                <c:pt idx="24">
                  <c:v>5.6</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44-4B1A-BCCC-1C19B8D9C5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{1563D97F-DB1F-4D03-9E4B-58323D0225B4}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44-4B1A-BCCC-1C19B8D9C5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{D8FEA2FE-1E16-4A0D-BEAC-638C931FFA92}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4-4B1A-BCCC-1C19B8D9C5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{5AEC4C1A-13C5-40E9-8C55-DB48AB095B92}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4-4B1A-BCCC-1C19B8D9C5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{91C0CE8F-8F1E-4C85-A1F0-ED07B37F96F0}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4-4B1A-BCCC-1C19B8D9C5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{789C57E4-E732-4E48-82AB-C65D04A956A3}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4-4B1A-BCCC-1C19B8D9C54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{5372391B-1A0C-4D8C-B82C-1A4FC121DBAC}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44-4B1A-BCCC-1C19B8D9C54E}"/>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{7FFED634-27B5-4E37-880E-F3181597B129}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44-4B1A-BCCC-1C19B8D9C54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{524BFA0F-E349-4FEB-A0D2-930DFC30A41A}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44-4B1A-BCCC-1C19B8D9C54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{69ED53E6-DD01-4132-8F65-60A4B4C1CEA3}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44-4B1A-BCCC-1C19B8D9C5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44-4B1A-BCCC-1C19B8D9C54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48338" y="4643437"/>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648575" y="5886450"/>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過年度大型投資的事業の財源としての起債償還がピークを迎えており、その償還のために減債基金の積立を行った。また、</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年度は臨時財政対策債のみの起債とし、地方債現在高を減らすことで将来負担の軽減に繋げる。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年度は充当可能財源である基金積立を実施出来たことで、将来負担比率の分子が前年度比▲</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千円となった。今後も将来負担を鑑みた財政運営を行う。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財政調整基金は取崩し額以上に積立を行うことが出来た。</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減債基金は公債費増に備えて積立を行った。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ふるさと振興基金、福祉対策基金、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土地開発基金、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みどりの島再生基金、環境保全基金は取崩しを行ったが、最終的には積み増しを行うことが出来た。全体としては、令和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2,962,245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比で</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+514,240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本村は活火山を有する外洋に囲まれた離島であり噴火災害や台風災害の影響を受けやすいことから、不測の財政需要に対応するため、財政調整基金を一定額確保したうえで、決算剰余金等を</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次三宅村総合計画に基づき、</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個々の特定目的基金に</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み</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・庁舎建設基金：庁舎を建設するための資金に充当するため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・環境保全基金：自然環境の保全及び村民のより快適な生活環境の創出のための経費の財源に充てるため。三宅村残土処分場の適正な維持管理の経費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、クリーンセンター管理等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の財源に充てるため。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・土地開発基金：土地の先行取得を行い、地域の秩序ある整備と公共の福祉の増進に資するため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・公共施設整備基金：三宅村基本計画に定める公共施設の整備に必要な資金を積立てるため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・ふるさと振興基金：自ら考え自ら行う地域づくり事業に要する経費の財源に充てるため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・福祉対策基金：福祉事業を推進し、生き生きと暮らせる村づくりを図る事業の財源に充てるため</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・みどりの島再生基金：みどり豊かな故郷三宅島を再生する事業に充てるため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・環境保全基金：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クリーンセンター管理等の事業</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に充当したため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年度途中に取り崩しを行ったが、積み増しを行うことが出来た。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・ふるさと振興基金繰入金：三宅島マリンスコーレフェスティバル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、むらおこし推進事業等に充当したため、年度途中に取り崩しを行ったが、積み増しを行うことが出来た。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・福祉対策基金：特別養護老人ホーム補助、がん対策事業等に充当したため、年度途中に取り崩しを行ったが、積み増しを行うことが出来た。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・すべての特定目的基金において、合計</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413,281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当初</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に財源として取崩しを行うことはあるが、年度末には出来る限り積戻しを行っていきたい。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次三宅村総合計画に</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基づき</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ヶ年実施計画と調整を図りつつ、</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基金積立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15,855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千円取崩しを行ったが、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57,379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千円積立てることが出来たため、全体として当初額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447,592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41,524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489,116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今後も台風等の突発的な財政需要に備え、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をベースに運用を行っていきたい。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当初額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274,632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59,435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334,067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現在公債費のピークを迎えているため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を含め本基金を有効に活用して健全な財政運営を図る。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となっており、各会計において、ほぼ横ばいで推移している。全国平均及び東京都平均より下回っている状況。</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206240" y="514812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258945" y="657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6567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258945" y="4930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119245" y="51481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258945" y="5724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867025" y="5727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196465" y="5696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525905" y="5659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157345" y="5629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258945" y="5480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537585" y="5617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45267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588385" y="5664109"/>
          <a:ext cx="61976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162832</xdr:rowOff>
    </xdr:from>
    <xdr:to>
      <xdr:col>15</xdr:col>
      <xdr:colOff>187325</xdr:colOff>
      <xdr:row>29</xdr:row>
      <xdr:rowOff>92982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867025" y="5626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42182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2917825" y="5664109"/>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39598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2738129" y="581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0675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397009" y="54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395989" y="539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109509</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2738129" y="540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ポイント減少した。減少の主な要因としては、大型投資的事業である防災行政無線デジタル化等の起債により地方債現在高が増加したが、充当可能財源である基金積立金が増加したことによる。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3027660" y="521186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3080365" y="6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6519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3080365" y="526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001625" y="540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359005" y="580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688445" y="580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017885" y="587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0347325" y="5891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29411</xdr:rowOff>
    </xdr:from>
    <xdr:to>
      <xdr:col>76</xdr:col>
      <xdr:colOff>73025</xdr:colOff>
      <xdr:row>28</xdr:row>
      <xdr:rowOff>131011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001625" y="5492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7838</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3080365" y="54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47784</xdr:rowOff>
    </xdr:from>
    <xdr:to>
      <xdr:col>72</xdr:col>
      <xdr:colOff>123825</xdr:colOff>
      <xdr:row>30</xdr:row>
      <xdr:rowOff>149384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359005" y="58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80211</xdr:rowOff>
    </xdr:from>
    <xdr:to>
      <xdr:col>76</xdr:col>
      <xdr:colOff>22225</xdr:colOff>
      <xdr:row>30</xdr:row>
      <xdr:rowOff>98584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409805" y="5543751"/>
          <a:ext cx="619760" cy="3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169238</xdr:rowOff>
    </xdr:from>
    <xdr:to>
      <xdr:col>68</xdr:col>
      <xdr:colOff>123825</xdr:colOff>
      <xdr:row>32</xdr:row>
      <xdr:rowOff>99388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688445" y="6135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98584</xdr:rowOff>
    </xdr:from>
    <xdr:to>
      <xdr:col>72</xdr:col>
      <xdr:colOff>73025</xdr:colOff>
      <xdr:row>32</xdr:row>
      <xdr:rowOff>48588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39245" y="5897404"/>
          <a:ext cx="670560" cy="28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88085</xdr:rowOff>
    </xdr:from>
    <xdr:to>
      <xdr:col>64</xdr:col>
      <xdr:colOff>123825</xdr:colOff>
      <xdr:row>31</xdr:row>
      <xdr:rowOff>18235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017885" y="5886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138885</xdr:rowOff>
    </xdr:from>
    <xdr:to>
      <xdr:col>68</xdr:col>
      <xdr:colOff>73025</xdr:colOff>
      <xdr:row>32</xdr:row>
      <xdr:rowOff>48588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068685" y="5937705"/>
          <a:ext cx="67056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4974</xdr:rowOff>
    </xdr:from>
    <xdr:to>
      <xdr:col>60</xdr:col>
      <xdr:colOff>123825</xdr:colOff>
      <xdr:row>31</xdr:row>
      <xdr:rowOff>106574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0347325" y="59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138885</xdr:rowOff>
    </xdr:from>
    <xdr:to>
      <xdr:col>64</xdr:col>
      <xdr:colOff>73025</xdr:colOff>
      <xdr:row>31</xdr:row>
      <xdr:rowOff>55774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0398125" y="5937705"/>
          <a:ext cx="670560" cy="8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2185092" y="558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1527232" y="558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0856672" y="565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0186112" y="567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140511</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2185092" y="593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90515</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1527232" y="622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9362</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0856672" y="59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97701</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0186112" y="606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373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102144</xdr:rowOff>
    </xdr:from>
    <xdr:to>
      <xdr:col>24</xdr:col>
      <xdr:colOff>114300</xdr:colOff>
      <xdr:row>40</xdr:row>
      <xdr:rowOff>32294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640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80571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6188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131717</xdr:rowOff>
    </xdr:from>
    <xdr:to>
      <xdr:col>24</xdr:col>
      <xdr:colOff>63500</xdr:colOff>
      <xdr:row>39</xdr:row>
      <xdr:rowOff>152944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66967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131717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654982"/>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17056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61100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E00-000053000000}"/>
            </a:ext>
          </a:extLst>
        </xdr:cNvPr>
        <xdr:cNvSpPr txBox="1"/>
      </xdr:nvSpPr>
      <xdr:spPr>
        <a:xfrm>
          <a:off x="83630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2194</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E00-000054000000}"/>
            </a:ext>
          </a:extLst>
        </xdr:cNvPr>
        <xdr:cNvSpPr txBox="1"/>
      </xdr:nvSpPr>
      <xdr:spPr>
        <a:xfrm>
          <a:off x="3170564"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E00-000055000000}"/>
            </a:ext>
          </a:extLst>
        </xdr:cNvPr>
        <xdr:cNvSpPr txBox="1"/>
      </xdr:nvSpPr>
      <xdr:spPr>
        <a:xfrm>
          <a:off x="238570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00000000-0008-0000-0E00-00006A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8" name="【道路】&#10;一人当たり延長最小値テキスト">
          <a:extLst>
            <a:ext uri="{FF2B5EF4-FFF2-40B4-BE49-F238E27FC236}">
              <a16:creationId xmlns:a16="http://schemas.microsoft.com/office/drawing/2014/main" id="{00000000-0008-0000-0E00-00006C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0" name="【道路】&#10;一人当たり延長最大値テキスト">
          <a:extLst>
            <a:ext uri="{FF2B5EF4-FFF2-40B4-BE49-F238E27FC236}">
              <a16:creationId xmlns:a16="http://schemas.microsoft.com/office/drawing/2014/main" id="{00000000-0008-0000-0E00-00006E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2" name="【道路】&#10;一人当たり延長平均値テキスト">
          <a:extLst>
            <a:ext uri="{FF2B5EF4-FFF2-40B4-BE49-F238E27FC236}">
              <a16:creationId xmlns:a16="http://schemas.microsoft.com/office/drawing/2014/main" id="{00000000-0008-0000-0E00-000070000000}"/>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158862</xdr:rowOff>
    </xdr:from>
    <xdr:to>
      <xdr:col>55</xdr:col>
      <xdr:colOff>50800</xdr:colOff>
      <xdr:row>41</xdr:row>
      <xdr:rowOff>89012</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192260" y="6864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9258300" y="67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159700</xdr:rowOff>
    </xdr:from>
    <xdr:to>
      <xdr:col>50</xdr:col>
      <xdr:colOff>165100</xdr:colOff>
      <xdr:row>41</xdr:row>
      <xdr:rowOff>89850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445500" y="686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38212</xdr:rowOff>
    </xdr:from>
    <xdr:to>
      <xdr:col>55</xdr:col>
      <xdr:colOff>0</xdr:colOff>
      <xdr:row>41</xdr:row>
      <xdr:rowOff>39050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496300" y="6911452"/>
          <a:ext cx="7239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161334</xdr:rowOff>
    </xdr:from>
    <xdr:to>
      <xdr:col>46</xdr:col>
      <xdr:colOff>38100</xdr:colOff>
      <xdr:row>41</xdr:row>
      <xdr:rowOff>91484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670800" y="6866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39050</xdr:rowOff>
    </xdr:from>
    <xdr:to>
      <xdr:col>50</xdr:col>
      <xdr:colOff>114300</xdr:colOff>
      <xdr:row>41</xdr:row>
      <xdr:rowOff>40684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713980" y="6912290"/>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8239271" y="6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7477271" y="66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6702571" y="66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32" name="n_4aveValue【道路】&#10;一人当たり延長">
          <a:extLst>
            <a:ext uri="{FF2B5EF4-FFF2-40B4-BE49-F238E27FC236}">
              <a16:creationId xmlns:a16="http://schemas.microsoft.com/office/drawing/2014/main" id="{00000000-0008-0000-0E00-000084000000}"/>
            </a:ext>
          </a:extLst>
        </xdr:cNvPr>
        <xdr:cNvSpPr txBox="1"/>
      </xdr:nvSpPr>
      <xdr:spPr>
        <a:xfrm>
          <a:off x="5905011" y="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80977</xdr:rowOff>
    </xdr:from>
    <xdr:ext cx="534377" cy="259045"/>
    <xdr:sp macro="" textlink="">
      <xdr:nvSpPr>
        <xdr:cNvPr id="133" name="n_1mainValue【道路】&#10;一人当たり延長">
          <a:extLst>
            <a:ext uri="{FF2B5EF4-FFF2-40B4-BE49-F238E27FC236}">
              <a16:creationId xmlns:a16="http://schemas.microsoft.com/office/drawing/2014/main" id="{00000000-0008-0000-0E00-000085000000}"/>
            </a:ext>
          </a:extLst>
        </xdr:cNvPr>
        <xdr:cNvSpPr txBox="1"/>
      </xdr:nvSpPr>
      <xdr:spPr>
        <a:xfrm>
          <a:off x="8239271" y="695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82611</xdr:rowOff>
    </xdr:from>
    <xdr:ext cx="534377" cy="259045"/>
    <xdr:sp macro="" textlink="">
      <xdr:nvSpPr>
        <xdr:cNvPr id="134" name="n_2mainValue【道路】&#10;一人当たり延長">
          <a:extLst>
            <a:ext uri="{FF2B5EF4-FFF2-40B4-BE49-F238E27FC236}">
              <a16:creationId xmlns:a16="http://schemas.microsoft.com/office/drawing/2014/main" id="{00000000-0008-0000-0E00-000086000000}"/>
            </a:ext>
          </a:extLst>
        </xdr:cNvPr>
        <xdr:cNvSpPr txBox="1"/>
      </xdr:nvSpPr>
      <xdr:spPr>
        <a:xfrm>
          <a:off x="7477271" y="69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312160" y="10250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7399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03606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12496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312160" y="10003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22860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3355340" y="10054045"/>
          <a:ext cx="7315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514600" y="997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163285</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2565400" y="10023022"/>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17056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161100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8363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170564" y="978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38570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9258300" y="10456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8445500" y="105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7670800" y="10547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687324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60985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24332</xdr:rowOff>
    </xdr:from>
    <xdr:to>
      <xdr:col>55</xdr:col>
      <xdr:colOff>50800</xdr:colOff>
      <xdr:row>64</xdr:row>
      <xdr:rowOff>125932</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192260" y="10753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110709</xdr:rowOff>
    </xdr:from>
    <xdr:ext cx="469744"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9258300" y="106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24341</xdr:rowOff>
    </xdr:from>
    <xdr:to>
      <xdr:col>50</xdr:col>
      <xdr:colOff>165100</xdr:colOff>
      <xdr:row>64</xdr:row>
      <xdr:rowOff>125941</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445500" y="107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75132</xdr:rowOff>
    </xdr:from>
    <xdr:to>
      <xdr:col>55</xdr:col>
      <xdr:colOff>0</xdr:colOff>
      <xdr:row>64</xdr:row>
      <xdr:rowOff>75141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496300" y="10804092"/>
          <a:ext cx="7239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24360</xdr:rowOff>
    </xdr:from>
    <xdr:to>
      <xdr:col>46</xdr:col>
      <xdr:colOff>38100</xdr:colOff>
      <xdr:row>64</xdr:row>
      <xdr:rowOff>125960</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670800" y="10753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75141</xdr:rowOff>
    </xdr:from>
    <xdr:to>
      <xdr:col>50</xdr:col>
      <xdr:colOff>114300</xdr:colOff>
      <xdr:row>64</xdr:row>
      <xdr:rowOff>75160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7713980" y="10804101"/>
          <a:ext cx="78232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8184225" y="1036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7399365" y="10326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662466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36" name="n_4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58499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117068</xdr:rowOff>
    </xdr:from>
    <xdr:ext cx="469744"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271588" y="108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117087</xdr:rowOff>
    </xdr:from>
    <xdr:ext cx="469744"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09588" y="10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E00-000007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00000000-0008-0000-0E00-000009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67" name="【公営住宅】&#10;有形固定資産減価償却率最大値テキスト">
          <a:extLst>
            <a:ext uri="{FF2B5EF4-FFF2-40B4-BE49-F238E27FC236}">
              <a16:creationId xmlns:a16="http://schemas.microsoft.com/office/drawing/2014/main" id="{00000000-0008-0000-0E00-00000B010000}"/>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E00-00000D010000}"/>
            </a:ext>
          </a:extLst>
        </xdr:cNvPr>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036060" y="13675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124960"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46082</xdr:rowOff>
    </xdr:from>
    <xdr:to>
      <xdr:col>20</xdr:col>
      <xdr:colOff>38100</xdr:colOff>
      <xdr:row>81</xdr:row>
      <xdr:rowOff>147682</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312160" y="13624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96882</xdr:rowOff>
    </xdr:from>
    <xdr:to>
      <xdr:col>24</xdr:col>
      <xdr:colOff>63500</xdr:colOff>
      <xdr:row>81</xdr:row>
      <xdr:rowOff>147501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3355340" y="13675722"/>
          <a:ext cx="7315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5146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96882</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2565400" y="13662660"/>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E00-00001E010000}"/>
            </a:ext>
          </a:extLst>
        </xdr:cNvPr>
        <xdr:cNvSpPr txBox="1"/>
      </xdr:nvSpPr>
      <xdr:spPr>
        <a:xfrm>
          <a:off x="317056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E00-00001F010000}"/>
            </a:ext>
          </a:extLst>
        </xdr:cNvPr>
        <xdr:cNvSpPr txBox="1"/>
      </xdr:nvSpPr>
      <xdr:spPr>
        <a:xfrm>
          <a:off x="238570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E00-000020010000}"/>
            </a:ext>
          </a:extLst>
        </xdr:cNvPr>
        <xdr:cNvSpPr txBox="1"/>
      </xdr:nvSpPr>
      <xdr:spPr>
        <a:xfrm>
          <a:off x="161100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289" name="n_4aveValue【公営住宅】&#10;有形固定資産減価償却率">
          <a:extLst>
            <a:ext uri="{FF2B5EF4-FFF2-40B4-BE49-F238E27FC236}">
              <a16:creationId xmlns:a16="http://schemas.microsoft.com/office/drawing/2014/main" id="{00000000-0008-0000-0E00-000021010000}"/>
            </a:ext>
          </a:extLst>
        </xdr:cNvPr>
        <xdr:cNvSpPr txBox="1"/>
      </xdr:nvSpPr>
      <xdr:spPr>
        <a:xfrm>
          <a:off x="8363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164209</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E00-000022010000}"/>
            </a:ext>
          </a:extLst>
        </xdr:cNvPr>
        <xdr:cNvSpPr txBox="1"/>
      </xdr:nvSpPr>
      <xdr:spPr>
        <a:xfrm>
          <a:off x="3170564" y="134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E00-000023010000}"/>
            </a:ext>
          </a:extLst>
        </xdr:cNvPr>
        <xdr:cNvSpPr txBox="1"/>
      </xdr:nvSpPr>
      <xdr:spPr>
        <a:xfrm>
          <a:off x="238570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98200</xdr:rowOff>
    </xdr:from>
    <xdr:to>
      <xdr:col>55</xdr:col>
      <xdr:colOff>50800</xdr:colOff>
      <xdr:row>87</xdr:row>
      <xdr:rowOff>28350</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9192260" y="1451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9258300" y="1448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98530</xdr:rowOff>
    </xdr:from>
    <xdr:to>
      <xdr:col>50</xdr:col>
      <xdr:colOff>165100</xdr:colOff>
      <xdr:row>87</xdr:row>
      <xdr:rowOff>28680</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8445500" y="14515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149000</xdr:rowOff>
    </xdr:from>
    <xdr:to>
      <xdr:col>55</xdr:col>
      <xdr:colOff>0</xdr:colOff>
      <xdr:row>86</xdr:row>
      <xdr:rowOff>149330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8496300" y="14566040"/>
          <a:ext cx="7239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98864</xdr:rowOff>
    </xdr:from>
    <xdr:to>
      <xdr:col>46</xdr:col>
      <xdr:colOff>38100</xdr:colOff>
      <xdr:row>87</xdr:row>
      <xdr:rowOff>29014</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7670800" y="14515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149330</xdr:rowOff>
    </xdr:from>
    <xdr:to>
      <xdr:col>50</xdr:col>
      <xdr:colOff>114300</xdr:colOff>
      <xdr:row>86</xdr:row>
      <xdr:rowOff>149664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7713980" y="14566370"/>
          <a:ext cx="78232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39" name="n_1aveValue【公営住宅】&#10;一人当たり面積">
          <a:extLst>
            <a:ext uri="{FF2B5EF4-FFF2-40B4-BE49-F238E27FC236}">
              <a16:creationId xmlns:a16="http://schemas.microsoft.com/office/drawing/2014/main" id="{00000000-0008-0000-0E00-000053010000}"/>
            </a:ext>
          </a:extLst>
        </xdr:cNvPr>
        <xdr:cNvSpPr txBox="1"/>
      </xdr:nvSpPr>
      <xdr:spPr>
        <a:xfrm>
          <a:off x="8271587" y="146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40" name="n_2aveValue【公営住宅】&#10;一人当たり面積">
          <a:extLst>
            <a:ext uri="{FF2B5EF4-FFF2-40B4-BE49-F238E27FC236}">
              <a16:creationId xmlns:a16="http://schemas.microsoft.com/office/drawing/2014/main" id="{00000000-0008-0000-0E00-000054010000}"/>
            </a:ext>
          </a:extLst>
        </xdr:cNvPr>
        <xdr:cNvSpPr txBox="1"/>
      </xdr:nvSpPr>
      <xdr:spPr>
        <a:xfrm>
          <a:off x="7509587" y="1460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41" name="n_3aveValue【公営住宅】&#10;一人当たり面積">
          <a:extLst>
            <a:ext uri="{FF2B5EF4-FFF2-40B4-BE49-F238E27FC236}">
              <a16:creationId xmlns:a16="http://schemas.microsoft.com/office/drawing/2014/main" id="{00000000-0008-0000-0E00-000055010000}"/>
            </a:ext>
          </a:extLst>
        </xdr:cNvPr>
        <xdr:cNvSpPr txBox="1"/>
      </xdr:nvSpPr>
      <xdr:spPr>
        <a:xfrm>
          <a:off x="6712027" y="142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42" name="n_4aveValue【公営住宅】&#10;一人当たり面積">
          <a:extLst>
            <a:ext uri="{FF2B5EF4-FFF2-40B4-BE49-F238E27FC236}">
              <a16:creationId xmlns:a16="http://schemas.microsoft.com/office/drawing/2014/main" id="{00000000-0008-0000-0E00-000056010000}"/>
            </a:ext>
          </a:extLst>
        </xdr:cNvPr>
        <xdr:cNvSpPr txBox="1"/>
      </xdr:nvSpPr>
      <xdr:spPr>
        <a:xfrm>
          <a:off x="5937327" y="14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45207</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8271587" y="142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45541</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7509587" y="142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E00-00007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4086225" y="16872857"/>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00000000-0008-0000-0E00-000073010000}"/>
            </a:ext>
          </a:extLst>
        </xdr:cNvPr>
        <xdr:cNvSpPr txBox="1"/>
      </xdr:nvSpPr>
      <xdr:spPr>
        <a:xfrm>
          <a:off x="412496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402082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E00-000075010000}"/>
            </a:ext>
          </a:extLst>
        </xdr:cNvPr>
        <xdr:cNvSpPr txBox="1"/>
      </xdr:nvSpPr>
      <xdr:spPr>
        <a:xfrm>
          <a:off x="412496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402082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E00-000077010000}"/>
            </a:ext>
          </a:extLst>
        </xdr:cNvPr>
        <xdr:cNvSpPr txBox="1"/>
      </xdr:nvSpPr>
      <xdr:spPr>
        <a:xfrm>
          <a:off x="4124960" y="17426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403606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965200" y="1739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31931</xdr:rowOff>
    </xdr:from>
    <xdr:to>
      <xdr:col>24</xdr:col>
      <xdr:colOff>114300</xdr:colOff>
      <xdr:row>106</xdr:row>
      <xdr:rowOff>133531</xdr:rowOff>
    </xdr:to>
    <xdr:sp macro="" textlink="">
      <xdr:nvSpPr>
        <xdr:cNvPr id="386" name="楕円 385">
          <a:extLst>
            <a:ext uri="{FF2B5EF4-FFF2-40B4-BE49-F238E27FC236}">
              <a16:creationId xmlns:a16="http://schemas.microsoft.com/office/drawing/2014/main" id="{00000000-0008-0000-0E00-000082010000}"/>
            </a:ext>
          </a:extLst>
        </xdr:cNvPr>
        <xdr:cNvSpPr/>
      </xdr:nvSpPr>
      <xdr:spPr>
        <a:xfrm>
          <a:off x="403606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10358</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00000000-0008-0000-0E00-000083010000}"/>
            </a:ext>
          </a:extLst>
        </xdr:cNvPr>
        <xdr:cNvSpPr txBox="1"/>
      </xdr:nvSpPr>
      <xdr:spPr>
        <a:xfrm>
          <a:off x="4124960" y="177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165826</xdr:rowOff>
    </xdr:from>
    <xdr:to>
      <xdr:col>20</xdr:col>
      <xdr:colOff>38100</xdr:colOff>
      <xdr:row>106</xdr:row>
      <xdr:rowOff>95976</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3312160" y="1776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45176</xdr:rowOff>
    </xdr:from>
    <xdr:to>
      <xdr:col>24</xdr:col>
      <xdr:colOff>63500</xdr:colOff>
      <xdr:row>106</xdr:row>
      <xdr:rowOff>82731</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3355340" y="17815016"/>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18869</xdr:rowOff>
    </xdr:from>
    <xdr:to>
      <xdr:col>15</xdr:col>
      <xdr:colOff>101600</xdr:colOff>
      <xdr:row>108</xdr:row>
      <xdr:rowOff>120469</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2514600" y="181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45176</xdr:rowOff>
    </xdr:from>
    <xdr:to>
      <xdr:col>19</xdr:col>
      <xdr:colOff>177800</xdr:colOff>
      <xdr:row>108</xdr:row>
      <xdr:rowOff>69669</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2565400" y="17815016"/>
          <a:ext cx="789940" cy="35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92" name="n_1aveValue【港湾・漁港】&#10;有形固定資産減価償却率">
          <a:extLst>
            <a:ext uri="{FF2B5EF4-FFF2-40B4-BE49-F238E27FC236}">
              <a16:creationId xmlns:a16="http://schemas.microsoft.com/office/drawing/2014/main" id="{00000000-0008-0000-0E00-000088010000}"/>
            </a:ext>
          </a:extLst>
        </xdr:cNvPr>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93" name="n_2aveValue【港湾・漁港】&#10;有形固定資産減価償却率">
          <a:extLst>
            <a:ext uri="{FF2B5EF4-FFF2-40B4-BE49-F238E27FC236}">
              <a16:creationId xmlns:a16="http://schemas.microsoft.com/office/drawing/2014/main" id="{00000000-0008-0000-0E00-000089010000}"/>
            </a:ext>
          </a:extLst>
        </xdr:cNvPr>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94" name="n_3aveValue【港湾・漁港】&#10;有形固定資産減価償却率">
          <a:extLst>
            <a:ext uri="{FF2B5EF4-FFF2-40B4-BE49-F238E27FC236}">
              <a16:creationId xmlns:a16="http://schemas.microsoft.com/office/drawing/2014/main" id="{00000000-0008-0000-0E00-00008A010000}"/>
            </a:ext>
          </a:extLst>
        </xdr:cNvPr>
        <xdr:cNvSpPr txBox="1"/>
      </xdr:nvSpPr>
      <xdr:spPr>
        <a:xfrm>
          <a:off x="161100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95" name="n_4aveValue【港湾・漁港】&#10;有形固定資産減価償却率">
          <a:extLst>
            <a:ext uri="{FF2B5EF4-FFF2-40B4-BE49-F238E27FC236}">
              <a16:creationId xmlns:a16="http://schemas.microsoft.com/office/drawing/2014/main" id="{00000000-0008-0000-0E00-00008B010000}"/>
            </a:ext>
          </a:extLst>
        </xdr:cNvPr>
        <xdr:cNvSpPr txBox="1"/>
      </xdr:nvSpPr>
      <xdr:spPr>
        <a:xfrm>
          <a:off x="83630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87103</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E00-00008C010000}"/>
            </a:ext>
          </a:extLst>
        </xdr:cNvPr>
        <xdr:cNvSpPr txBox="1"/>
      </xdr:nvSpPr>
      <xdr:spPr>
        <a:xfrm>
          <a:off x="3170564" y="178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111596</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E00-00008D010000}"/>
            </a:ext>
          </a:extLst>
        </xdr:cNvPr>
        <xdr:cNvSpPr txBox="1"/>
      </xdr:nvSpPr>
      <xdr:spPr>
        <a:xfrm>
          <a:off x="2385704" y="1821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5168508" y="177457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5168508" y="1737234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5168508" y="1699896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5104387" y="1662558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5104387" y="1625601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a:extLst>
            <a:ext uri="{FF2B5EF4-FFF2-40B4-BE49-F238E27FC236}">
              <a16:creationId xmlns:a16="http://schemas.microsoft.com/office/drawing/2014/main" id="{00000000-0008-0000-0E00-0000A4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9219565" y="16821632"/>
          <a:ext cx="0" cy="143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22" name="【港湾・漁港】&#10;一人当たり有形固定資産（償却資産）額最小値テキスト">
          <a:extLst>
            <a:ext uri="{FF2B5EF4-FFF2-40B4-BE49-F238E27FC236}">
              <a16:creationId xmlns:a16="http://schemas.microsoft.com/office/drawing/2014/main" id="{00000000-0008-0000-0E00-0000A6010000}"/>
            </a:ext>
          </a:extLst>
        </xdr:cNvPr>
        <xdr:cNvSpPr txBox="1"/>
      </xdr:nvSpPr>
      <xdr:spPr>
        <a:xfrm>
          <a:off x="9258300" y="1826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9154160" y="1825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24" name="【港湾・漁港】&#10;一人当たり有形固定資産（償却資産）額最大値テキスト">
          <a:extLst>
            <a:ext uri="{FF2B5EF4-FFF2-40B4-BE49-F238E27FC236}">
              <a16:creationId xmlns:a16="http://schemas.microsoft.com/office/drawing/2014/main" id="{00000000-0008-0000-0E00-0000A8010000}"/>
            </a:ext>
          </a:extLst>
        </xdr:cNvPr>
        <xdr:cNvSpPr txBox="1"/>
      </xdr:nvSpPr>
      <xdr:spPr>
        <a:xfrm>
          <a:off x="9258300" y="1660066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9154160" y="16821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26" name="【港湾・漁港】&#10;一人当たり有形固定資産（償却資産）額平均値テキスト">
          <a:extLst>
            <a:ext uri="{FF2B5EF4-FFF2-40B4-BE49-F238E27FC236}">
              <a16:creationId xmlns:a16="http://schemas.microsoft.com/office/drawing/2014/main" id="{00000000-0008-0000-0E00-0000AA010000}"/>
            </a:ext>
          </a:extLst>
        </xdr:cNvPr>
        <xdr:cNvSpPr txBox="1"/>
      </xdr:nvSpPr>
      <xdr:spPr>
        <a:xfrm>
          <a:off x="9258300" y="1800694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9192260" y="18151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8445500" y="181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7670800" y="181577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6873240" y="181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6098540" y="1815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98907</xdr:rowOff>
    </xdr:from>
    <xdr:to>
      <xdr:col>55</xdr:col>
      <xdr:colOff>50800</xdr:colOff>
      <xdr:row>109</xdr:row>
      <xdr:rowOff>29057</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9192260" y="18204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00000000-0008-0000-0E00-0000B6010000}"/>
            </a:ext>
          </a:extLst>
        </xdr:cNvPr>
        <xdr:cNvSpPr txBox="1"/>
      </xdr:nvSpPr>
      <xdr:spPr>
        <a:xfrm>
          <a:off x="9258300" y="1813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98932</xdr:rowOff>
    </xdr:from>
    <xdr:to>
      <xdr:col>50</xdr:col>
      <xdr:colOff>165100</xdr:colOff>
      <xdr:row>109</xdr:row>
      <xdr:rowOff>29082</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8445500" y="1820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149707</xdr:rowOff>
    </xdr:from>
    <xdr:to>
      <xdr:col>55</xdr:col>
      <xdr:colOff>0</xdr:colOff>
      <xdr:row>108</xdr:row>
      <xdr:rowOff>149732</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8496300" y="18254827"/>
          <a:ext cx="7239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101563</xdr:rowOff>
    </xdr:from>
    <xdr:to>
      <xdr:col>46</xdr:col>
      <xdr:colOff>38100</xdr:colOff>
      <xdr:row>109</xdr:row>
      <xdr:rowOff>31713</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7670800" y="18206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149732</xdr:rowOff>
    </xdr:from>
    <xdr:to>
      <xdr:col>50</xdr:col>
      <xdr:colOff>114300</xdr:colOff>
      <xdr:row>108</xdr:row>
      <xdr:rowOff>152363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7713980" y="18254852"/>
          <a:ext cx="78232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43" name="n_1aveValue【港湾・漁港】&#10;一人当たり有形固定資産（償却資産）額">
          <a:extLst>
            <a:ext uri="{FF2B5EF4-FFF2-40B4-BE49-F238E27FC236}">
              <a16:creationId xmlns:a16="http://schemas.microsoft.com/office/drawing/2014/main" id="{00000000-0008-0000-0E00-0000BB010000}"/>
            </a:ext>
          </a:extLst>
        </xdr:cNvPr>
        <xdr:cNvSpPr txBox="1"/>
      </xdr:nvSpPr>
      <xdr:spPr>
        <a:xfrm>
          <a:off x="8184225" y="17946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44" name="n_2aveValue【港湾・漁港】&#10;一人当たり有形固定資産（償却資産）額">
          <a:extLst>
            <a:ext uri="{FF2B5EF4-FFF2-40B4-BE49-F238E27FC236}">
              <a16:creationId xmlns:a16="http://schemas.microsoft.com/office/drawing/2014/main" id="{00000000-0008-0000-0E00-0000BC010000}"/>
            </a:ext>
          </a:extLst>
        </xdr:cNvPr>
        <xdr:cNvSpPr txBox="1"/>
      </xdr:nvSpPr>
      <xdr:spPr>
        <a:xfrm>
          <a:off x="7399365" y="17940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45" name="n_3aveValue【港湾・漁港】&#10;一人当たり有形固定資産（償却資産）額">
          <a:extLst>
            <a:ext uri="{FF2B5EF4-FFF2-40B4-BE49-F238E27FC236}">
              <a16:creationId xmlns:a16="http://schemas.microsoft.com/office/drawing/2014/main" id="{00000000-0008-0000-0E00-0000BD010000}"/>
            </a:ext>
          </a:extLst>
        </xdr:cNvPr>
        <xdr:cNvSpPr txBox="1"/>
      </xdr:nvSpPr>
      <xdr:spPr>
        <a:xfrm>
          <a:off x="6624665" y="17936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46" name="n_4aveValue【港湾・漁港】&#10;一人当たり有形固定資産（償却資産）額">
          <a:extLst>
            <a:ext uri="{FF2B5EF4-FFF2-40B4-BE49-F238E27FC236}">
              <a16:creationId xmlns:a16="http://schemas.microsoft.com/office/drawing/2014/main" id="{00000000-0008-0000-0E00-0000BE010000}"/>
            </a:ext>
          </a:extLst>
        </xdr:cNvPr>
        <xdr:cNvSpPr txBox="1"/>
      </xdr:nvSpPr>
      <xdr:spPr>
        <a:xfrm>
          <a:off x="5849965" y="179393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20209</xdr:rowOff>
    </xdr:from>
    <xdr:ext cx="599010" cy="259045"/>
    <xdr:sp macro="" textlink="">
      <xdr:nvSpPr>
        <xdr:cNvPr id="447" name="n_1main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8214575" y="1829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22840</xdr:rowOff>
    </xdr:from>
    <xdr:ext cx="469744" cy="259045"/>
    <xdr:sp macro="" textlink="">
      <xdr:nvSpPr>
        <xdr:cNvPr id="448" name="n_2main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7509588" y="1829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認定こども園・幼稚園・保育所】&#10;有形固定資産減価償却率グラフ枠">
          <a:extLst>
            <a:ext uri="{FF2B5EF4-FFF2-40B4-BE49-F238E27FC236}">
              <a16:creationId xmlns:a16="http://schemas.microsoft.com/office/drawing/2014/main" id="{00000000-0008-0000-0E00-0000D7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73" name="【認定こども園・幼稚園・保育所】&#10;有形固定資産減価償却率最小値テキスト">
          <a:extLst>
            <a:ext uri="{FF2B5EF4-FFF2-40B4-BE49-F238E27FC236}">
              <a16:creationId xmlns:a16="http://schemas.microsoft.com/office/drawing/2014/main" id="{00000000-0008-0000-0E00-0000D9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75" name="【認定こども園・幼稚園・保育所】&#10;有形固定資産減価償却率最大値テキスト">
          <a:extLst>
            <a:ext uri="{FF2B5EF4-FFF2-40B4-BE49-F238E27FC236}">
              <a16:creationId xmlns:a16="http://schemas.microsoft.com/office/drawing/2014/main" id="{00000000-0008-0000-0E00-0000DB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77" name="【認定こども園・幼稚園・保育所】&#10;有形固定資産減価償却率平均値テキスト">
          <a:extLst>
            <a:ext uri="{FF2B5EF4-FFF2-40B4-BE49-F238E27FC236}">
              <a16:creationId xmlns:a16="http://schemas.microsoft.com/office/drawing/2014/main" id="{00000000-0008-0000-0E00-0000DD010000}"/>
            </a:ext>
          </a:extLst>
        </xdr:cNvPr>
        <xdr:cNvSpPr txBox="1"/>
      </xdr:nvSpPr>
      <xdr:spPr>
        <a:xfrm>
          <a:off x="14414500" y="610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357884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28041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2029440" y="6073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123188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39370</xdr:rowOff>
    </xdr:from>
    <xdr:to>
      <xdr:col>85</xdr:col>
      <xdr:colOff>177800</xdr:colOff>
      <xdr:row>35</xdr:row>
      <xdr:rowOff>140970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4325600" y="59067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62247</xdr:rowOff>
    </xdr:from>
    <xdr:ext cx="405111" cy="259045"/>
    <xdr:sp macro="" textlink="">
      <xdr:nvSpPr>
        <xdr:cNvPr id="489" name="【認定こども園・幼稚園・保育所】&#10;有形固定資産減価償却率該当値テキスト">
          <a:extLst>
            <a:ext uri="{FF2B5EF4-FFF2-40B4-BE49-F238E27FC236}">
              <a16:creationId xmlns:a16="http://schemas.microsoft.com/office/drawing/2014/main" id="{00000000-0008-0000-0E00-0000E9010000}"/>
            </a:ext>
          </a:extLst>
        </xdr:cNvPr>
        <xdr:cNvSpPr txBox="1"/>
      </xdr:nvSpPr>
      <xdr:spPr>
        <a:xfrm>
          <a:off x="144145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35788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90170</xdr:rowOff>
    </xdr:from>
    <xdr:to>
      <xdr:col>85</xdr:col>
      <xdr:colOff>127000</xdr:colOff>
      <xdr:row>35</xdr:row>
      <xdr:rowOff>137160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3629640" y="5957570"/>
          <a:ext cx="74676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163830</xdr:rowOff>
    </xdr:from>
    <xdr:to>
      <xdr:col>76</xdr:col>
      <xdr:colOff>165100</xdr:colOff>
      <xdr:row>35</xdr:row>
      <xdr:rowOff>93980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2804140" y="586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43180</xdr:rowOff>
    </xdr:from>
    <xdr:to>
      <xdr:col>81</xdr:col>
      <xdr:colOff>50800</xdr:colOff>
      <xdr:row>35</xdr:row>
      <xdr:rowOff>137160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854940" y="5910580"/>
          <a:ext cx="7747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94" name="n_1aveValue【認定こども園・幼稚園・保育所】&#10;有形固定資産減価償却率">
          <a:extLst>
            <a:ext uri="{FF2B5EF4-FFF2-40B4-BE49-F238E27FC236}">
              <a16:creationId xmlns:a16="http://schemas.microsoft.com/office/drawing/2014/main" id="{00000000-0008-0000-0E00-0000EE010000}"/>
            </a:ext>
          </a:extLst>
        </xdr:cNvPr>
        <xdr:cNvSpPr txBox="1"/>
      </xdr:nvSpPr>
      <xdr:spPr>
        <a:xfrm>
          <a:off x="134372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95" name="n_2aveValue【認定こども園・幼稚園・保育所】&#10;有形固定資産減価償却率">
          <a:extLst>
            <a:ext uri="{FF2B5EF4-FFF2-40B4-BE49-F238E27FC236}">
              <a16:creationId xmlns:a16="http://schemas.microsoft.com/office/drawing/2014/main" id="{00000000-0008-0000-0E00-0000EF010000}"/>
            </a:ext>
          </a:extLst>
        </xdr:cNvPr>
        <xdr:cNvSpPr txBox="1"/>
      </xdr:nvSpPr>
      <xdr:spPr>
        <a:xfrm>
          <a:off x="126752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96" name="n_3aveValue【認定こども園・幼稚園・保育所】&#10;有形固定資産減価償却率">
          <a:extLst>
            <a:ext uri="{FF2B5EF4-FFF2-40B4-BE49-F238E27FC236}">
              <a16:creationId xmlns:a16="http://schemas.microsoft.com/office/drawing/2014/main" id="{00000000-0008-0000-0E00-0000F0010000}"/>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97" name="n_4aveValue【認定こども園・幼稚園・保育所】&#10;有形固定資産減価償却率">
          <a:extLst>
            <a:ext uri="{FF2B5EF4-FFF2-40B4-BE49-F238E27FC236}">
              <a16:creationId xmlns:a16="http://schemas.microsoft.com/office/drawing/2014/main" id="{00000000-0008-0000-0E00-0000F1010000}"/>
            </a:ext>
          </a:extLst>
        </xdr:cNvPr>
        <xdr:cNvSpPr txBox="1"/>
      </xdr:nvSpPr>
      <xdr:spPr>
        <a:xfrm>
          <a:off x="1110298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498" name="n_1mainValue【認定こども園・幼稚園・保育所】&#10;有形固定資産減価償却率">
          <a:extLst>
            <a:ext uri="{FF2B5EF4-FFF2-40B4-BE49-F238E27FC236}">
              <a16:creationId xmlns:a16="http://schemas.microsoft.com/office/drawing/2014/main" id="{00000000-0008-0000-0E00-0000F2010000}"/>
            </a:ext>
          </a:extLst>
        </xdr:cNvPr>
        <xdr:cNvSpPr txBox="1"/>
      </xdr:nvSpPr>
      <xdr:spPr>
        <a:xfrm>
          <a:off x="13437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110507</xdr:rowOff>
    </xdr:from>
    <xdr:ext cx="405111" cy="259045"/>
    <xdr:sp macro="" textlink="">
      <xdr:nvSpPr>
        <xdr:cNvPr id="499" name="n_2mainValue【認定こども園・幼稚園・保育所】&#10;有形固定資産減価償却率">
          <a:extLst>
            <a:ext uri="{FF2B5EF4-FFF2-40B4-BE49-F238E27FC236}">
              <a16:creationId xmlns:a16="http://schemas.microsoft.com/office/drawing/2014/main" id="{00000000-0008-0000-0E00-0000F3010000}"/>
            </a:ext>
          </a:extLst>
        </xdr:cNvPr>
        <xdr:cNvSpPr txBox="1"/>
      </xdr:nvSpPr>
      <xdr:spPr>
        <a:xfrm>
          <a:off x="12675244"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認定こども園・幼稚園・保育所】&#10;一人当たり面積グラフ枠">
          <a:extLst>
            <a:ext uri="{FF2B5EF4-FFF2-40B4-BE49-F238E27FC236}">
              <a16:creationId xmlns:a16="http://schemas.microsoft.com/office/drawing/2014/main" id="{00000000-0008-0000-0E00-00000C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26" name="【認定こども園・幼稚園・保育所】&#10;一人当たり面積最小値テキスト">
          <a:extLst>
            <a:ext uri="{FF2B5EF4-FFF2-40B4-BE49-F238E27FC236}">
              <a16:creationId xmlns:a16="http://schemas.microsoft.com/office/drawing/2014/main" id="{00000000-0008-0000-0E00-00000E020000}"/>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28" name="【認定こども園・幼稚園・保育所】&#10;一人当たり面積最大値テキスト">
          <a:extLst>
            <a:ext uri="{FF2B5EF4-FFF2-40B4-BE49-F238E27FC236}">
              <a16:creationId xmlns:a16="http://schemas.microsoft.com/office/drawing/2014/main" id="{00000000-0008-0000-0E00-000010020000}"/>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30" name="【認定こども園・幼稚園・保育所】&#10;一人当たり面積平均値テキスト">
          <a:extLst>
            <a:ext uri="{FF2B5EF4-FFF2-40B4-BE49-F238E27FC236}">
              <a16:creationId xmlns:a16="http://schemas.microsoft.com/office/drawing/2014/main" id="{00000000-0008-0000-0E00-000012020000}"/>
            </a:ext>
          </a:extLst>
        </xdr:cNvPr>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8735040" y="6659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7937480" y="661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71627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38808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15059</xdr:rowOff>
    </xdr:from>
    <xdr:to>
      <xdr:col>116</xdr:col>
      <xdr:colOff>114300</xdr:colOff>
      <xdr:row>41</xdr:row>
      <xdr:rowOff>116659</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945894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101436</xdr:rowOff>
    </xdr:from>
    <xdr:ext cx="469744" cy="259045"/>
    <xdr:sp macro="" textlink="">
      <xdr:nvSpPr>
        <xdr:cNvPr id="542" name="【認定こども園・幼稚園・保育所】&#10;一人当たり面積該当値テキスト">
          <a:extLst>
            <a:ext uri="{FF2B5EF4-FFF2-40B4-BE49-F238E27FC236}">
              <a16:creationId xmlns:a16="http://schemas.microsoft.com/office/drawing/2014/main" id="{00000000-0008-0000-0E00-00001E020000}"/>
            </a:ext>
          </a:extLst>
        </xdr:cNvPr>
        <xdr:cNvSpPr txBox="1"/>
      </xdr:nvSpPr>
      <xdr:spPr>
        <a:xfrm>
          <a:off x="19547840" y="680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8735040" y="6890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65859</xdr:rowOff>
    </xdr:from>
    <xdr:to>
      <xdr:col>116</xdr:col>
      <xdr:colOff>63500</xdr:colOff>
      <xdr:row>41</xdr:row>
      <xdr:rowOff>68035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8778220" y="6939099"/>
          <a:ext cx="7315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20501</xdr:rowOff>
    </xdr:from>
    <xdr:to>
      <xdr:col>107</xdr:col>
      <xdr:colOff>101600</xdr:colOff>
      <xdr:row>41</xdr:row>
      <xdr:rowOff>122101</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7937480" y="68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71301</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7988280" y="6941275"/>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E00-000023020000}"/>
            </a:ext>
          </a:extLst>
        </xdr:cNvPr>
        <xdr:cNvSpPr txBox="1"/>
      </xdr:nvSpPr>
      <xdr:spPr>
        <a:xfrm>
          <a:off x="18561127" y="643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E00-000024020000}"/>
            </a:ext>
          </a:extLst>
        </xdr:cNvPr>
        <xdr:cNvSpPr txBox="1"/>
      </xdr:nvSpPr>
      <xdr:spPr>
        <a:xfrm>
          <a:off x="17776267" y="639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E00-000025020000}"/>
            </a:ext>
          </a:extLst>
        </xdr:cNvPr>
        <xdr:cNvSpPr txBox="1"/>
      </xdr:nvSpPr>
      <xdr:spPr>
        <a:xfrm>
          <a:off x="1700156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50" name="n_4aveValue【認定こども園・幼稚園・保育所】&#10;一人当たり面積">
          <a:extLst>
            <a:ext uri="{FF2B5EF4-FFF2-40B4-BE49-F238E27FC236}">
              <a16:creationId xmlns:a16="http://schemas.microsoft.com/office/drawing/2014/main" id="{00000000-0008-0000-0E00-000026020000}"/>
            </a:ext>
          </a:extLst>
        </xdr:cNvPr>
        <xdr:cNvSpPr txBox="1"/>
      </xdr:nvSpPr>
      <xdr:spPr>
        <a:xfrm>
          <a:off x="16226867"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551" name="n_1mainValue【認定こども園・幼稚園・保育所】&#10;一人当たり面積">
          <a:extLst>
            <a:ext uri="{FF2B5EF4-FFF2-40B4-BE49-F238E27FC236}">
              <a16:creationId xmlns:a16="http://schemas.microsoft.com/office/drawing/2014/main" id="{00000000-0008-0000-0E00-000027020000}"/>
            </a:ext>
          </a:extLst>
        </xdr:cNvPr>
        <xdr:cNvSpPr txBox="1"/>
      </xdr:nvSpPr>
      <xdr:spPr>
        <a:xfrm>
          <a:off x="18561127" y="69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113228</xdr:rowOff>
    </xdr:from>
    <xdr:ext cx="469744" cy="259045"/>
    <xdr:sp macro="" textlink="">
      <xdr:nvSpPr>
        <xdr:cNvPr id="552" name="n_2mainValue【認定こども園・幼稚園・保育所】&#10;一人当たり面積">
          <a:extLst>
            <a:ext uri="{FF2B5EF4-FFF2-40B4-BE49-F238E27FC236}">
              <a16:creationId xmlns:a16="http://schemas.microsoft.com/office/drawing/2014/main" id="{00000000-0008-0000-0E00-000028020000}"/>
            </a:ext>
          </a:extLst>
        </xdr:cNvPr>
        <xdr:cNvSpPr txBox="1"/>
      </xdr:nvSpPr>
      <xdr:spPr>
        <a:xfrm>
          <a:off x="17776267" y="69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学校施設】&#10;有形固定資産減価償却率グラフ枠">
          <a:extLst>
            <a:ext uri="{FF2B5EF4-FFF2-40B4-BE49-F238E27FC236}">
              <a16:creationId xmlns:a16="http://schemas.microsoft.com/office/drawing/2014/main" id="{00000000-0008-0000-0E00-000040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78" name="【学校施設】&#10;有形固定資産減価償却率最小値テキスト">
          <a:extLst>
            <a:ext uri="{FF2B5EF4-FFF2-40B4-BE49-F238E27FC236}">
              <a16:creationId xmlns:a16="http://schemas.microsoft.com/office/drawing/2014/main" id="{00000000-0008-0000-0E00-00004202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80" name="【学校施設】&#10;有形固定資産減価償却率最大値テキスト">
          <a:extLst>
            <a:ext uri="{FF2B5EF4-FFF2-40B4-BE49-F238E27FC236}">
              <a16:creationId xmlns:a16="http://schemas.microsoft.com/office/drawing/2014/main" id="{00000000-0008-0000-0E00-00004402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82" name="【学校施設】&#10;有形固定資産減価償却率平均値テキスト">
          <a:extLst>
            <a:ext uri="{FF2B5EF4-FFF2-40B4-BE49-F238E27FC236}">
              <a16:creationId xmlns:a16="http://schemas.microsoft.com/office/drawing/2014/main" id="{00000000-0008-0000-0E00-00004602000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111125</xdr:rowOff>
    </xdr:from>
    <xdr:to>
      <xdr:col>85</xdr:col>
      <xdr:colOff>177800</xdr:colOff>
      <xdr:row>63</xdr:row>
      <xdr:rowOff>41275</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4325600" y="105048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26052</xdr:rowOff>
    </xdr:from>
    <xdr:ext cx="405111" cy="259045"/>
    <xdr:sp macro="" textlink="">
      <xdr:nvSpPr>
        <xdr:cNvPr id="594" name="【学校施設】&#10;有形固定資産減価償却率該当値テキスト">
          <a:extLst>
            <a:ext uri="{FF2B5EF4-FFF2-40B4-BE49-F238E27FC236}">
              <a16:creationId xmlns:a16="http://schemas.microsoft.com/office/drawing/2014/main" id="{00000000-0008-0000-0E00-000052020000}"/>
            </a:ext>
          </a:extLst>
        </xdr:cNvPr>
        <xdr:cNvSpPr txBox="1"/>
      </xdr:nvSpPr>
      <xdr:spPr>
        <a:xfrm>
          <a:off x="14414500" y="1041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23495</xdr:rowOff>
    </xdr:from>
    <xdr:to>
      <xdr:col>81</xdr:col>
      <xdr:colOff>101600</xdr:colOff>
      <xdr:row>61</xdr:row>
      <xdr:rowOff>125095</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357884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62</xdr:row>
      <xdr:rowOff>161925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3629640" y="10300335"/>
          <a:ext cx="74676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280414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74295</xdr:rowOff>
    </xdr:from>
    <xdr:to>
      <xdr:col>81</xdr:col>
      <xdr:colOff>50800</xdr:colOff>
      <xdr:row>62</xdr:row>
      <xdr:rowOff>51435</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2854940" y="10300335"/>
          <a:ext cx="7747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99" name="n_1aveValue【学校施設】&#10;有形固定資産減価償却率">
          <a:extLst>
            <a:ext uri="{FF2B5EF4-FFF2-40B4-BE49-F238E27FC236}">
              <a16:creationId xmlns:a16="http://schemas.microsoft.com/office/drawing/2014/main" id="{00000000-0008-0000-0E00-000057020000}"/>
            </a:ext>
          </a:extLst>
        </xdr:cNvPr>
        <xdr:cNvSpPr txBox="1"/>
      </xdr:nvSpPr>
      <xdr:spPr>
        <a:xfrm>
          <a:off x="13437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00" name="n_2aveValue【学校施設】&#10;有形固定資産減価償却率">
          <a:extLst>
            <a:ext uri="{FF2B5EF4-FFF2-40B4-BE49-F238E27FC236}">
              <a16:creationId xmlns:a16="http://schemas.microsoft.com/office/drawing/2014/main" id="{00000000-0008-0000-0E00-000058020000}"/>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01" name="n_3aveValue【学校施設】&#10;有形固定資産減価償却率">
          <a:extLst>
            <a:ext uri="{FF2B5EF4-FFF2-40B4-BE49-F238E27FC236}">
              <a16:creationId xmlns:a16="http://schemas.microsoft.com/office/drawing/2014/main" id="{00000000-0008-0000-0E00-000059020000}"/>
            </a:ext>
          </a:extLst>
        </xdr:cNvPr>
        <xdr:cNvSpPr txBox="1"/>
      </xdr:nvSpPr>
      <xdr:spPr>
        <a:xfrm>
          <a:off x="119005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602" name="n_4aveValue【学校施設】&#10;有形固定資産減価償却率">
          <a:extLst>
            <a:ext uri="{FF2B5EF4-FFF2-40B4-BE49-F238E27FC236}">
              <a16:creationId xmlns:a16="http://schemas.microsoft.com/office/drawing/2014/main" id="{00000000-0008-0000-0E00-00005A020000}"/>
            </a:ext>
          </a:extLst>
        </xdr:cNvPr>
        <xdr:cNvSpPr txBox="1"/>
      </xdr:nvSpPr>
      <xdr:spPr>
        <a:xfrm>
          <a:off x="1110298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116222</xdr:rowOff>
    </xdr:from>
    <xdr:ext cx="405111" cy="259045"/>
    <xdr:sp macro="" textlink="">
      <xdr:nvSpPr>
        <xdr:cNvPr id="603" name="n_1mainValue【学校施設】&#10;有形固定資産減価償却率">
          <a:extLst>
            <a:ext uri="{FF2B5EF4-FFF2-40B4-BE49-F238E27FC236}">
              <a16:creationId xmlns:a16="http://schemas.microsoft.com/office/drawing/2014/main" id="{00000000-0008-0000-0E00-00005B020000}"/>
            </a:ext>
          </a:extLst>
        </xdr:cNvPr>
        <xdr:cNvSpPr txBox="1"/>
      </xdr:nvSpPr>
      <xdr:spPr>
        <a:xfrm>
          <a:off x="134372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604" name="n_2mainValue【学校施設】&#10;有形固定資産減価償却率">
          <a:extLst>
            <a:ext uri="{FF2B5EF4-FFF2-40B4-BE49-F238E27FC236}">
              <a16:creationId xmlns:a16="http://schemas.microsoft.com/office/drawing/2014/main" id="{00000000-0008-0000-0E00-00005C020000}"/>
            </a:ext>
          </a:extLst>
        </xdr:cNvPr>
        <xdr:cNvSpPr txBox="1"/>
      </xdr:nvSpPr>
      <xdr:spPr>
        <a:xfrm>
          <a:off x="126752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学校施設】&#10;一人当たり面積グラフ枠">
          <a:extLst>
            <a:ext uri="{FF2B5EF4-FFF2-40B4-BE49-F238E27FC236}">
              <a16:creationId xmlns:a16="http://schemas.microsoft.com/office/drawing/2014/main" id="{00000000-0008-0000-0E00-000073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29" name="【学校施設】&#10;一人当たり面積最小値テキスト">
          <a:extLst>
            <a:ext uri="{FF2B5EF4-FFF2-40B4-BE49-F238E27FC236}">
              <a16:creationId xmlns:a16="http://schemas.microsoft.com/office/drawing/2014/main" id="{00000000-0008-0000-0E00-00007502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31" name="【学校施設】&#10;一人当たり面積最大値テキスト">
          <a:extLst>
            <a:ext uri="{FF2B5EF4-FFF2-40B4-BE49-F238E27FC236}">
              <a16:creationId xmlns:a16="http://schemas.microsoft.com/office/drawing/2014/main" id="{00000000-0008-0000-0E00-00007702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633" name="【学校施設】&#10;一人当たり面積平均値テキスト">
          <a:extLst>
            <a:ext uri="{FF2B5EF4-FFF2-40B4-BE49-F238E27FC236}">
              <a16:creationId xmlns:a16="http://schemas.microsoft.com/office/drawing/2014/main" id="{00000000-0008-0000-0E00-000079020000}"/>
            </a:ext>
          </a:extLst>
        </xdr:cNvPr>
        <xdr:cNvSpPr txBox="1"/>
      </xdr:nvSpPr>
      <xdr:spPr>
        <a:xfrm>
          <a:off x="19547840" y="1031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22961</xdr:rowOff>
    </xdr:from>
    <xdr:to>
      <xdr:col>116</xdr:col>
      <xdr:colOff>114300</xdr:colOff>
      <xdr:row>63</xdr:row>
      <xdr:rowOff>124561</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9458940" y="105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109338</xdr:rowOff>
    </xdr:from>
    <xdr:ext cx="469744" cy="259045"/>
    <xdr:sp macro="" textlink="">
      <xdr:nvSpPr>
        <xdr:cNvPr id="645" name="【学校施設】&#10;一人当たり面積該当値テキスト">
          <a:extLst>
            <a:ext uri="{FF2B5EF4-FFF2-40B4-BE49-F238E27FC236}">
              <a16:creationId xmlns:a16="http://schemas.microsoft.com/office/drawing/2014/main" id="{00000000-0008-0000-0E00-000085020000}"/>
            </a:ext>
          </a:extLst>
        </xdr:cNvPr>
        <xdr:cNvSpPr txBox="1"/>
      </xdr:nvSpPr>
      <xdr:spPr>
        <a:xfrm>
          <a:off x="19547840" y="1050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147548</xdr:rowOff>
    </xdr:from>
    <xdr:to>
      <xdr:col>112</xdr:col>
      <xdr:colOff>38100</xdr:colOff>
      <xdr:row>62</xdr:row>
      <xdr:rowOff>77698</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8735040" y="10373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26898</xdr:rowOff>
    </xdr:from>
    <xdr:to>
      <xdr:col>116</xdr:col>
      <xdr:colOff>63500</xdr:colOff>
      <xdr:row>63</xdr:row>
      <xdr:rowOff>73761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778220" y="10420578"/>
          <a:ext cx="73152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154330</xdr:rowOff>
    </xdr:from>
    <xdr:to>
      <xdr:col>107</xdr:col>
      <xdr:colOff>101600</xdr:colOff>
      <xdr:row>62</xdr:row>
      <xdr:rowOff>84480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7937480" y="1038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26898</xdr:rowOff>
    </xdr:from>
    <xdr:to>
      <xdr:col>111</xdr:col>
      <xdr:colOff>177800</xdr:colOff>
      <xdr:row>62</xdr:row>
      <xdr:rowOff>33680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7988280" y="10420578"/>
          <a:ext cx="78994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50" name="n_1aveValue【学校施設】&#10;一人当たり面積">
          <a:extLst>
            <a:ext uri="{FF2B5EF4-FFF2-40B4-BE49-F238E27FC236}">
              <a16:creationId xmlns:a16="http://schemas.microsoft.com/office/drawing/2014/main" id="{00000000-0008-0000-0E00-00008A020000}"/>
            </a:ext>
          </a:extLst>
        </xdr:cNvPr>
        <xdr:cNvSpPr txBox="1"/>
      </xdr:nvSpPr>
      <xdr:spPr>
        <a:xfrm>
          <a:off x="18561127" y="105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51" name="n_2aveValue【学校施設】&#10;一人当たり面積">
          <a:extLst>
            <a:ext uri="{FF2B5EF4-FFF2-40B4-BE49-F238E27FC236}">
              <a16:creationId xmlns:a16="http://schemas.microsoft.com/office/drawing/2014/main" id="{00000000-0008-0000-0E00-00008B020000}"/>
            </a:ext>
          </a:extLst>
        </xdr:cNvPr>
        <xdr:cNvSpPr txBox="1"/>
      </xdr:nvSpPr>
      <xdr:spPr>
        <a:xfrm>
          <a:off x="17776267" y="10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52" name="n_3aveValue【学校施設】&#10;一人当たり面積">
          <a:extLst>
            <a:ext uri="{FF2B5EF4-FFF2-40B4-BE49-F238E27FC236}">
              <a16:creationId xmlns:a16="http://schemas.microsoft.com/office/drawing/2014/main" id="{00000000-0008-0000-0E00-00008C020000}"/>
            </a:ext>
          </a:extLst>
        </xdr:cNvPr>
        <xdr:cNvSpPr txBox="1"/>
      </xdr:nvSpPr>
      <xdr:spPr>
        <a:xfrm>
          <a:off x="17001567" y="102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53" name="n_4aveValue【学校施設】&#10;一人当たり面積">
          <a:extLst>
            <a:ext uri="{FF2B5EF4-FFF2-40B4-BE49-F238E27FC236}">
              <a16:creationId xmlns:a16="http://schemas.microsoft.com/office/drawing/2014/main" id="{00000000-0008-0000-0E00-00008D020000}"/>
            </a:ext>
          </a:extLst>
        </xdr:cNvPr>
        <xdr:cNvSpPr txBox="1"/>
      </xdr:nvSpPr>
      <xdr:spPr>
        <a:xfrm>
          <a:off x="16226867" y="102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94225</xdr:rowOff>
    </xdr:from>
    <xdr:ext cx="469744" cy="259045"/>
    <xdr:sp macro="" textlink="">
      <xdr:nvSpPr>
        <xdr:cNvPr id="654" name="n_1mainValue【学校施設】&#10;一人当たり面積">
          <a:extLst>
            <a:ext uri="{FF2B5EF4-FFF2-40B4-BE49-F238E27FC236}">
              <a16:creationId xmlns:a16="http://schemas.microsoft.com/office/drawing/2014/main" id="{00000000-0008-0000-0E00-00008E020000}"/>
            </a:ext>
          </a:extLst>
        </xdr:cNvPr>
        <xdr:cNvSpPr txBox="1"/>
      </xdr:nvSpPr>
      <xdr:spPr>
        <a:xfrm>
          <a:off x="18561127" y="101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101007</xdr:rowOff>
    </xdr:from>
    <xdr:ext cx="469744" cy="259045"/>
    <xdr:sp macro="" textlink="">
      <xdr:nvSpPr>
        <xdr:cNvPr id="655" name="n_2mainValue【学校施設】&#10;一人当たり面積">
          <a:extLst>
            <a:ext uri="{FF2B5EF4-FFF2-40B4-BE49-F238E27FC236}">
              <a16:creationId xmlns:a16="http://schemas.microsoft.com/office/drawing/2014/main" id="{00000000-0008-0000-0E00-00008F020000}"/>
            </a:ext>
          </a:extLst>
        </xdr:cNvPr>
        <xdr:cNvSpPr txBox="1"/>
      </xdr:nvSpPr>
      <xdr:spPr>
        <a:xfrm>
          <a:off x="17776267" y="101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本村の有形固定資産減価償却率は、類似団体平均値と比べ、道路、港湾・漁港、学校施設が高い水準である。一方、橋りょう・トンネル、公営住宅、認定こども園・幼稚園・保育所は低い水準にある。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また、一人当たり延長および床面積を見ると、全ての類型で類似団体平均値を下回っている。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有形固定資産減価償却率が高い主な要因としては、限られた財源を最大限有効に活用するため、施設の改修・更新する施設の優先順位を随時設定し実施しており、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年噴火災害からの帰島に伴い村営住宅を整備したことに加え保育園の整備を優先して実施したためである。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一人当たりの延長及び床面積が少ない要因は、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年噴火災害避難の長期化に伴う人口減少により、各種施設の統廃合を行ったためである。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今後、減価償却率の高い学校施設等の更新や、火山ガスや塩害等による老朽化が著しい施設管理経費の増加が懸念される。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7399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6520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03606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124960"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31216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84909</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355340" y="10115550"/>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65133</xdr:rowOff>
    </xdr:from>
    <xdr:to>
      <xdr:col>15</xdr:col>
      <xdr:colOff>101600</xdr:colOff>
      <xdr:row>57</xdr:row>
      <xdr:rowOff>166733</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5146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115933</xdr:rowOff>
    </xdr:from>
    <xdr:to>
      <xdr:col>19</xdr:col>
      <xdr:colOff>177800</xdr:colOff>
      <xdr:row>60</xdr:row>
      <xdr:rowOff>57150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565400" y="9671413"/>
          <a:ext cx="78994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6" name="n_1ave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3170564"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97" name="n_2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238570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98" name="n_3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1611004" y="1001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99" name="n_4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836304" y="1005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00" name="n_1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11810</xdr:rowOff>
    </xdr:from>
    <xdr:ext cx="405111" cy="259045"/>
    <xdr:sp macro="" textlink="">
      <xdr:nvSpPr>
        <xdr:cNvPr id="101" name="n_2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385704" y="939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0000000-0008-0000-0F00-00007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4" name="【体育館・プール】&#10;一人当たり面積最小値テキスト">
          <a:extLst>
            <a:ext uri="{FF2B5EF4-FFF2-40B4-BE49-F238E27FC236}">
              <a16:creationId xmlns:a16="http://schemas.microsoft.com/office/drawing/2014/main" id="{00000000-0008-0000-0F00-00007C000000}"/>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6" name="【体育館・プール】&#10;一人当たり面積最大値テキスト">
          <a:extLst>
            <a:ext uri="{FF2B5EF4-FFF2-40B4-BE49-F238E27FC236}">
              <a16:creationId xmlns:a16="http://schemas.microsoft.com/office/drawing/2014/main" id="{00000000-0008-0000-0F00-00007E000000}"/>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28" name="【体育館・プール】&#10;一人当たり面積平均値テキスト">
          <a:extLst>
            <a:ext uri="{FF2B5EF4-FFF2-40B4-BE49-F238E27FC236}">
              <a16:creationId xmlns:a16="http://schemas.microsoft.com/office/drawing/2014/main" id="{00000000-0008-0000-0F00-000080000000}"/>
            </a:ext>
          </a:extLst>
        </xdr:cNvPr>
        <xdr:cNvSpPr txBox="1"/>
      </xdr:nvSpPr>
      <xdr:spPr>
        <a:xfrm>
          <a:off x="9258300" y="1042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8445500" y="105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7670800" y="1057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687324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6098540" y="10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63226</xdr:rowOff>
    </xdr:from>
    <xdr:to>
      <xdr:col>55</xdr:col>
      <xdr:colOff>50800</xdr:colOff>
      <xdr:row>63</xdr:row>
      <xdr:rowOff>164826</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9192260" y="106245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0" name="【体育館・プール】&#10;一人当たり面積該当値テキスト">
          <a:extLst>
            <a:ext uri="{FF2B5EF4-FFF2-40B4-BE49-F238E27FC236}">
              <a16:creationId xmlns:a16="http://schemas.microsoft.com/office/drawing/2014/main" id="{00000000-0008-0000-0F00-00008C000000}"/>
            </a:ext>
          </a:extLst>
        </xdr:cNvPr>
        <xdr:cNvSpPr txBox="1"/>
      </xdr:nvSpPr>
      <xdr:spPr>
        <a:xfrm>
          <a:off x="9258300" y="1054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63683</xdr:rowOff>
    </xdr:from>
    <xdr:to>
      <xdr:col>50</xdr:col>
      <xdr:colOff>165100</xdr:colOff>
      <xdr:row>63</xdr:row>
      <xdr:rowOff>165283</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8445500" y="106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114026</xdr:rowOff>
    </xdr:from>
    <xdr:to>
      <xdr:col>55</xdr:col>
      <xdr:colOff>0</xdr:colOff>
      <xdr:row>63</xdr:row>
      <xdr:rowOff>114483</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8496300" y="10675346"/>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97973</xdr:rowOff>
    </xdr:from>
    <xdr:to>
      <xdr:col>46</xdr:col>
      <xdr:colOff>38100</xdr:colOff>
      <xdr:row>64</xdr:row>
      <xdr:rowOff>28123</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7670800" y="10659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114483</xdr:rowOff>
    </xdr:from>
    <xdr:to>
      <xdr:col>50</xdr:col>
      <xdr:colOff>114300</xdr:colOff>
      <xdr:row>63</xdr:row>
      <xdr:rowOff>148773</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7713980" y="10675803"/>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45" name="n_1aveValue【体育館・プール】&#10;一人当たり面積">
          <a:extLst>
            <a:ext uri="{FF2B5EF4-FFF2-40B4-BE49-F238E27FC236}">
              <a16:creationId xmlns:a16="http://schemas.microsoft.com/office/drawing/2014/main" id="{00000000-0008-0000-0F00-000091000000}"/>
            </a:ext>
          </a:extLst>
        </xdr:cNvPr>
        <xdr:cNvSpPr txBox="1"/>
      </xdr:nvSpPr>
      <xdr:spPr>
        <a:xfrm>
          <a:off x="8271587" y="103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46" name="n_2aveValue【体育館・プール】&#10;一人当たり面積">
          <a:extLst>
            <a:ext uri="{FF2B5EF4-FFF2-40B4-BE49-F238E27FC236}">
              <a16:creationId xmlns:a16="http://schemas.microsoft.com/office/drawing/2014/main" id="{00000000-0008-0000-0F00-000092000000}"/>
            </a:ext>
          </a:extLst>
        </xdr:cNvPr>
        <xdr:cNvSpPr txBox="1"/>
      </xdr:nvSpPr>
      <xdr:spPr>
        <a:xfrm>
          <a:off x="7509587" y="103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47" name="n_3aveValue【体育館・プール】&#10;一人当たり面積">
          <a:extLst>
            <a:ext uri="{FF2B5EF4-FFF2-40B4-BE49-F238E27FC236}">
              <a16:creationId xmlns:a16="http://schemas.microsoft.com/office/drawing/2014/main" id="{00000000-0008-0000-0F00-000093000000}"/>
            </a:ext>
          </a:extLst>
        </xdr:cNvPr>
        <xdr:cNvSpPr txBox="1"/>
      </xdr:nvSpPr>
      <xdr:spPr>
        <a:xfrm>
          <a:off x="67120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48" name="n_4aveValue【体育館・プール】&#10;一人当たり面積">
          <a:extLst>
            <a:ext uri="{FF2B5EF4-FFF2-40B4-BE49-F238E27FC236}">
              <a16:creationId xmlns:a16="http://schemas.microsoft.com/office/drawing/2014/main" id="{00000000-0008-0000-0F00-000094000000}"/>
            </a:ext>
          </a:extLst>
        </xdr:cNvPr>
        <xdr:cNvSpPr txBox="1"/>
      </xdr:nvSpPr>
      <xdr:spPr>
        <a:xfrm>
          <a:off x="5937327" y="103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156410</xdr:rowOff>
    </xdr:from>
    <xdr:ext cx="469744" cy="259045"/>
    <xdr:sp macro="" textlink="">
      <xdr:nvSpPr>
        <xdr:cNvPr id="149" name="n_1mainValue【体育館・プール】&#10;一人当たり面積">
          <a:extLst>
            <a:ext uri="{FF2B5EF4-FFF2-40B4-BE49-F238E27FC236}">
              <a16:creationId xmlns:a16="http://schemas.microsoft.com/office/drawing/2014/main" id="{00000000-0008-0000-0F00-000095000000}"/>
            </a:ext>
          </a:extLst>
        </xdr:cNvPr>
        <xdr:cNvSpPr txBox="1"/>
      </xdr:nvSpPr>
      <xdr:spPr>
        <a:xfrm>
          <a:off x="8271587" y="1071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19250</xdr:rowOff>
    </xdr:from>
    <xdr:ext cx="469744" cy="259045"/>
    <xdr:sp macro="" textlink="">
      <xdr:nvSpPr>
        <xdr:cNvPr id="150" name="n_2mainValue【体育館・プール】&#10;一人当たり面積">
          <a:extLst>
            <a:ext uri="{FF2B5EF4-FFF2-40B4-BE49-F238E27FC236}">
              <a16:creationId xmlns:a16="http://schemas.microsoft.com/office/drawing/2014/main" id="{00000000-0008-0000-0F00-000096000000}"/>
            </a:ext>
          </a:extLst>
        </xdr:cNvPr>
        <xdr:cNvSpPr txBox="1"/>
      </xdr:nvSpPr>
      <xdr:spPr>
        <a:xfrm>
          <a:off x="7509587" y="1074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00000000-0008-0000-0F00-0000AF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7" name="【福祉施設】&#10;有形固定資産減価償却率最小値テキスト">
          <a:extLst>
            <a:ext uri="{FF2B5EF4-FFF2-40B4-BE49-F238E27FC236}">
              <a16:creationId xmlns:a16="http://schemas.microsoft.com/office/drawing/2014/main" id="{00000000-0008-0000-0F00-0000B100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79" name="【福祉施設】&#10;有形固定資産減価償却率最大値テキスト">
          <a:extLst>
            <a:ext uri="{FF2B5EF4-FFF2-40B4-BE49-F238E27FC236}">
              <a16:creationId xmlns:a16="http://schemas.microsoft.com/office/drawing/2014/main" id="{00000000-0008-0000-0F00-0000B3000000}"/>
            </a:ext>
          </a:extLst>
        </xdr:cNvPr>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00000000-0008-0000-0F00-0000B5000000}"/>
            </a:ext>
          </a:extLst>
        </xdr:cNvPr>
        <xdr:cNvSpPr txBox="1"/>
      </xdr:nvSpPr>
      <xdr:spPr>
        <a:xfrm>
          <a:off x="4124960" y="1367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3121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251460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739900" y="1363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965200" y="13644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99968</xdr:rowOff>
    </xdr:from>
    <xdr:to>
      <xdr:col>24</xdr:col>
      <xdr:colOff>114300</xdr:colOff>
      <xdr:row>85</xdr:row>
      <xdr:rowOff>30118</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036060" y="1418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78395</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00000000-0008-0000-0F00-0000C1000000}"/>
            </a:ext>
          </a:extLst>
        </xdr:cNvPr>
        <xdr:cNvSpPr txBox="1"/>
      </xdr:nvSpPr>
      <xdr:spPr>
        <a:xfrm>
          <a:off x="4124960" y="141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31216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84</xdr:row>
      <xdr:rowOff>150768</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3355340" y="14211299"/>
          <a:ext cx="73152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51460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129539</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565400" y="14201503"/>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198" name="n_1aveValue【福祉施設】&#10;有形固定資産減価償却率">
          <a:extLst>
            <a:ext uri="{FF2B5EF4-FFF2-40B4-BE49-F238E27FC236}">
              <a16:creationId xmlns:a16="http://schemas.microsoft.com/office/drawing/2014/main" id="{00000000-0008-0000-0F00-0000C6000000}"/>
            </a:ext>
          </a:extLst>
        </xdr:cNvPr>
        <xdr:cNvSpPr txBox="1"/>
      </xdr:nvSpPr>
      <xdr:spPr>
        <a:xfrm>
          <a:off x="3170564" y="135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199" name="n_2aveValue【福祉施設】&#10;有形固定資産減価償却率">
          <a:extLst>
            <a:ext uri="{FF2B5EF4-FFF2-40B4-BE49-F238E27FC236}">
              <a16:creationId xmlns:a16="http://schemas.microsoft.com/office/drawing/2014/main" id="{00000000-0008-0000-0F00-0000C7000000}"/>
            </a:ext>
          </a:extLst>
        </xdr:cNvPr>
        <xdr:cNvSpPr txBox="1"/>
      </xdr:nvSpPr>
      <xdr:spPr>
        <a:xfrm>
          <a:off x="23857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00" name="n_3aveValue【福祉施設】&#10;有形固定資産減価償却率">
          <a:extLst>
            <a:ext uri="{FF2B5EF4-FFF2-40B4-BE49-F238E27FC236}">
              <a16:creationId xmlns:a16="http://schemas.microsoft.com/office/drawing/2014/main" id="{00000000-0008-0000-0F00-0000C8000000}"/>
            </a:ext>
          </a:extLst>
        </xdr:cNvPr>
        <xdr:cNvSpPr txBox="1"/>
      </xdr:nvSpPr>
      <xdr:spPr>
        <a:xfrm>
          <a:off x="16110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01" name="n_4aveValue【福祉施設】&#10;有形固定資産減価償却率">
          <a:extLst>
            <a:ext uri="{FF2B5EF4-FFF2-40B4-BE49-F238E27FC236}">
              <a16:creationId xmlns:a16="http://schemas.microsoft.com/office/drawing/2014/main" id="{00000000-0008-0000-0F00-0000C9000000}"/>
            </a:ext>
          </a:extLst>
        </xdr:cNvPr>
        <xdr:cNvSpPr txBox="1"/>
      </xdr:nvSpPr>
      <xdr:spPr>
        <a:xfrm>
          <a:off x="83630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02" name="n_1mainValue【福祉施設】&#10;有形固定資産減価償却率">
          <a:extLst>
            <a:ext uri="{FF2B5EF4-FFF2-40B4-BE49-F238E27FC236}">
              <a16:creationId xmlns:a16="http://schemas.microsoft.com/office/drawing/2014/main" id="{00000000-0008-0000-0F00-0000CA000000}"/>
            </a:ext>
          </a:extLst>
        </xdr:cNvPr>
        <xdr:cNvSpPr txBox="1"/>
      </xdr:nvSpPr>
      <xdr:spPr>
        <a:xfrm>
          <a:off x="317056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203" name="n_2mainValue【福祉施設】&#10;有形固定資産減価償却率">
          <a:extLst>
            <a:ext uri="{FF2B5EF4-FFF2-40B4-BE49-F238E27FC236}">
              <a16:creationId xmlns:a16="http://schemas.microsoft.com/office/drawing/2014/main" id="{00000000-0008-0000-0F00-0000CB000000}"/>
            </a:ext>
          </a:extLst>
        </xdr:cNvPr>
        <xdr:cNvSpPr txBox="1"/>
      </xdr:nvSpPr>
      <xdr:spPr>
        <a:xfrm>
          <a:off x="2385704" y="1424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a:extLst>
            <a:ext uri="{FF2B5EF4-FFF2-40B4-BE49-F238E27FC236}">
              <a16:creationId xmlns:a16="http://schemas.microsoft.com/office/drawing/2014/main" id="{00000000-0008-0000-0F00-0000E0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26" name="【福祉施設】&#10;一人当たり面積最小値テキスト">
          <a:extLst>
            <a:ext uri="{FF2B5EF4-FFF2-40B4-BE49-F238E27FC236}">
              <a16:creationId xmlns:a16="http://schemas.microsoft.com/office/drawing/2014/main" id="{00000000-0008-0000-0F00-0000E2000000}"/>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28" name="【福祉施設】&#10;一人当たり面積最大値テキスト">
          <a:extLst>
            <a:ext uri="{FF2B5EF4-FFF2-40B4-BE49-F238E27FC236}">
              <a16:creationId xmlns:a16="http://schemas.microsoft.com/office/drawing/2014/main" id="{00000000-0008-0000-0F00-0000E4000000}"/>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30" name="【福祉施設】&#10;一人当たり面積平均値テキスト">
          <a:extLst>
            <a:ext uri="{FF2B5EF4-FFF2-40B4-BE49-F238E27FC236}">
              <a16:creationId xmlns:a16="http://schemas.microsoft.com/office/drawing/2014/main" id="{00000000-0008-0000-0F00-0000E6000000}"/>
            </a:ext>
          </a:extLst>
        </xdr:cNvPr>
        <xdr:cNvSpPr txBox="1"/>
      </xdr:nvSpPr>
      <xdr:spPr>
        <a:xfrm>
          <a:off x="9258300" y="142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445500" y="14239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7670800" y="14251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6873240" y="142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0985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132004</xdr:rowOff>
    </xdr:from>
    <xdr:to>
      <xdr:col>55</xdr:col>
      <xdr:colOff>50800</xdr:colOff>
      <xdr:row>84</xdr:row>
      <xdr:rowOff>62154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192260" y="14046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154881</xdr:rowOff>
    </xdr:from>
    <xdr:ext cx="469744" cy="259045"/>
    <xdr:sp macro="" textlink="">
      <xdr:nvSpPr>
        <xdr:cNvPr id="242" name="【福祉施設】&#10;一人当たり面積該当値テキスト">
          <a:extLst>
            <a:ext uri="{FF2B5EF4-FFF2-40B4-BE49-F238E27FC236}">
              <a16:creationId xmlns:a16="http://schemas.microsoft.com/office/drawing/2014/main" id="{00000000-0008-0000-0F00-0000F2000000}"/>
            </a:ext>
          </a:extLst>
        </xdr:cNvPr>
        <xdr:cNvSpPr txBox="1"/>
      </xdr:nvSpPr>
      <xdr:spPr>
        <a:xfrm>
          <a:off x="9258300" y="139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135204</xdr:rowOff>
    </xdr:from>
    <xdr:to>
      <xdr:col>50</xdr:col>
      <xdr:colOff>165100</xdr:colOff>
      <xdr:row>84</xdr:row>
      <xdr:rowOff>65354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445500" y="14049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11354</xdr:rowOff>
    </xdr:from>
    <xdr:to>
      <xdr:col>55</xdr:col>
      <xdr:colOff>0</xdr:colOff>
      <xdr:row>84</xdr:row>
      <xdr:rowOff>14554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496300" y="14093114"/>
          <a:ext cx="7239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141605</xdr:rowOff>
    </xdr:from>
    <xdr:to>
      <xdr:col>46</xdr:col>
      <xdr:colOff>38100</xdr:colOff>
      <xdr:row>84</xdr:row>
      <xdr:rowOff>71755</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670800" y="14055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14554</xdr:rowOff>
    </xdr:from>
    <xdr:to>
      <xdr:col>50</xdr:col>
      <xdr:colOff>114300</xdr:colOff>
      <xdr:row>84</xdr:row>
      <xdr:rowOff>20955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7713980" y="14096314"/>
          <a:ext cx="7823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47" name="n_1aveValue【福祉施設】&#10;一人当たり面積">
          <a:extLst>
            <a:ext uri="{FF2B5EF4-FFF2-40B4-BE49-F238E27FC236}">
              <a16:creationId xmlns:a16="http://schemas.microsoft.com/office/drawing/2014/main" id="{00000000-0008-0000-0F00-0000F7000000}"/>
            </a:ext>
          </a:extLst>
        </xdr:cNvPr>
        <xdr:cNvSpPr txBox="1"/>
      </xdr:nvSpPr>
      <xdr:spPr>
        <a:xfrm>
          <a:off x="8271587" y="143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48" name="n_2aveValue【福祉施設】&#10;一人当たり面積">
          <a:extLst>
            <a:ext uri="{FF2B5EF4-FFF2-40B4-BE49-F238E27FC236}">
              <a16:creationId xmlns:a16="http://schemas.microsoft.com/office/drawing/2014/main" id="{00000000-0008-0000-0F00-0000F8000000}"/>
            </a:ext>
          </a:extLst>
        </xdr:cNvPr>
        <xdr:cNvSpPr txBox="1"/>
      </xdr:nvSpPr>
      <xdr:spPr>
        <a:xfrm>
          <a:off x="7509587" y="143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49" name="n_3aveValue【福祉施設】&#10;一人当たり面積">
          <a:extLst>
            <a:ext uri="{FF2B5EF4-FFF2-40B4-BE49-F238E27FC236}">
              <a16:creationId xmlns:a16="http://schemas.microsoft.com/office/drawing/2014/main" id="{00000000-0008-0000-0F00-0000F9000000}"/>
            </a:ext>
          </a:extLst>
        </xdr:cNvPr>
        <xdr:cNvSpPr txBox="1"/>
      </xdr:nvSpPr>
      <xdr:spPr>
        <a:xfrm>
          <a:off x="671202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50" name="n_4aveValue【福祉施設】&#10;一人当たり面積">
          <a:extLst>
            <a:ext uri="{FF2B5EF4-FFF2-40B4-BE49-F238E27FC236}">
              <a16:creationId xmlns:a16="http://schemas.microsoft.com/office/drawing/2014/main" id="{00000000-0008-0000-0F00-0000FA000000}"/>
            </a:ext>
          </a:extLst>
        </xdr:cNvPr>
        <xdr:cNvSpPr txBox="1"/>
      </xdr:nvSpPr>
      <xdr:spPr>
        <a:xfrm>
          <a:off x="59373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81881</xdr:rowOff>
    </xdr:from>
    <xdr:ext cx="469744" cy="259045"/>
    <xdr:sp macro="" textlink="">
      <xdr:nvSpPr>
        <xdr:cNvPr id="251" name="n_1mainValue【福祉施設】&#10;一人当たり面積">
          <a:extLst>
            <a:ext uri="{FF2B5EF4-FFF2-40B4-BE49-F238E27FC236}">
              <a16:creationId xmlns:a16="http://schemas.microsoft.com/office/drawing/2014/main" id="{00000000-0008-0000-0F00-0000FB000000}"/>
            </a:ext>
          </a:extLst>
        </xdr:cNvPr>
        <xdr:cNvSpPr txBox="1"/>
      </xdr:nvSpPr>
      <xdr:spPr>
        <a:xfrm>
          <a:off x="8271587" y="1382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88282</xdr:rowOff>
    </xdr:from>
    <xdr:ext cx="469744" cy="259045"/>
    <xdr:sp macro="" textlink="">
      <xdr:nvSpPr>
        <xdr:cNvPr id="252" name="n_2mainValue【福祉施設】&#10;一人当たり面積">
          <a:extLst>
            <a:ext uri="{FF2B5EF4-FFF2-40B4-BE49-F238E27FC236}">
              <a16:creationId xmlns:a16="http://schemas.microsoft.com/office/drawing/2014/main" id="{00000000-0008-0000-0F00-0000FC000000}"/>
            </a:ext>
          </a:extLst>
        </xdr:cNvPr>
        <xdr:cNvSpPr txBox="1"/>
      </xdr:nvSpPr>
      <xdr:spPr>
        <a:xfrm>
          <a:off x="7509587" y="138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a:extLst>
            <a:ext uri="{FF2B5EF4-FFF2-40B4-BE49-F238E27FC236}">
              <a16:creationId xmlns:a16="http://schemas.microsoft.com/office/drawing/2014/main" id="{00000000-0008-0000-0F00-00001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086225" y="169038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79" name="【市民会館】&#10;有形固定資産減価償却率最小値テキスト">
          <a:extLst>
            <a:ext uri="{FF2B5EF4-FFF2-40B4-BE49-F238E27FC236}">
              <a16:creationId xmlns:a16="http://schemas.microsoft.com/office/drawing/2014/main" id="{00000000-0008-0000-0F00-000017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81" name="【市民会館】&#10;有形固定資産減価償却率最大値テキスト">
          <a:extLst>
            <a:ext uri="{FF2B5EF4-FFF2-40B4-BE49-F238E27FC236}">
              <a16:creationId xmlns:a16="http://schemas.microsoft.com/office/drawing/2014/main" id="{00000000-0008-0000-0F00-000019010000}"/>
            </a:ext>
          </a:extLst>
        </xdr:cNvPr>
        <xdr:cNvSpPr txBox="1"/>
      </xdr:nvSpPr>
      <xdr:spPr>
        <a:xfrm>
          <a:off x="4124960" y="1668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02082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283" name="【市民会館】&#10;有形固定資産減価償却率平均値テキスト">
          <a:extLst>
            <a:ext uri="{FF2B5EF4-FFF2-40B4-BE49-F238E27FC236}">
              <a16:creationId xmlns:a16="http://schemas.microsoft.com/office/drawing/2014/main" id="{00000000-0008-0000-0F00-00001B010000}"/>
            </a:ext>
          </a:extLst>
        </xdr:cNvPr>
        <xdr:cNvSpPr txBox="1"/>
      </xdr:nvSpPr>
      <xdr:spPr>
        <a:xfrm>
          <a:off x="4124960" y="17572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03606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3121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5146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7399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965200" y="17526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89081</xdr:rowOff>
    </xdr:from>
    <xdr:to>
      <xdr:col>24</xdr:col>
      <xdr:colOff>114300</xdr:colOff>
      <xdr:row>101</xdr:row>
      <xdr:rowOff>19231</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4036060" y="16853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42108</xdr:rowOff>
    </xdr:from>
    <xdr:ext cx="405111" cy="259045"/>
    <xdr:sp macro="" textlink="">
      <xdr:nvSpPr>
        <xdr:cNvPr id="295" name="【市民会館】&#10;有形固定資産減価償却率該当値テキスト">
          <a:extLst>
            <a:ext uri="{FF2B5EF4-FFF2-40B4-BE49-F238E27FC236}">
              <a16:creationId xmlns:a16="http://schemas.microsoft.com/office/drawing/2014/main" id="{00000000-0008-0000-0F00-000027010000}"/>
            </a:ext>
          </a:extLst>
        </xdr:cNvPr>
        <xdr:cNvSpPr txBox="1"/>
      </xdr:nvSpPr>
      <xdr:spPr>
        <a:xfrm>
          <a:off x="4124960" y="1680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56424</xdr:rowOff>
    </xdr:from>
    <xdr:to>
      <xdr:col>20</xdr:col>
      <xdr:colOff>38100</xdr:colOff>
      <xdr:row>100</xdr:row>
      <xdr:rowOff>158024</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3312160" y="16820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107224</xdr:rowOff>
    </xdr:from>
    <xdr:to>
      <xdr:col>24</xdr:col>
      <xdr:colOff>63500</xdr:colOff>
      <xdr:row>100</xdr:row>
      <xdr:rowOff>139881</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3355340" y="16871224"/>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25146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107224</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565400" y="1684020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300" name="n_1aveValue【市民会館】&#10;有形固定資産減価償却率">
          <a:extLst>
            <a:ext uri="{FF2B5EF4-FFF2-40B4-BE49-F238E27FC236}">
              <a16:creationId xmlns:a16="http://schemas.microsoft.com/office/drawing/2014/main" id="{00000000-0008-0000-0F00-00002C010000}"/>
            </a:ext>
          </a:extLst>
        </xdr:cNvPr>
        <xdr:cNvSpPr txBox="1"/>
      </xdr:nvSpPr>
      <xdr:spPr>
        <a:xfrm>
          <a:off x="317056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01" name="n_2aveValue【市民会館】&#10;有形固定資産減価償却率">
          <a:extLst>
            <a:ext uri="{FF2B5EF4-FFF2-40B4-BE49-F238E27FC236}">
              <a16:creationId xmlns:a16="http://schemas.microsoft.com/office/drawing/2014/main" id="{00000000-0008-0000-0F00-00002D010000}"/>
            </a:ext>
          </a:extLst>
        </xdr:cNvPr>
        <xdr:cNvSpPr txBox="1"/>
      </xdr:nvSpPr>
      <xdr:spPr>
        <a:xfrm>
          <a:off x="238570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02" name="n_3aveValue【市民会館】&#10;有形固定資産減価償却率">
          <a:extLst>
            <a:ext uri="{FF2B5EF4-FFF2-40B4-BE49-F238E27FC236}">
              <a16:creationId xmlns:a16="http://schemas.microsoft.com/office/drawing/2014/main" id="{00000000-0008-0000-0F00-00002E010000}"/>
            </a:ext>
          </a:extLst>
        </xdr:cNvPr>
        <xdr:cNvSpPr txBox="1"/>
      </xdr:nvSpPr>
      <xdr:spPr>
        <a:xfrm>
          <a:off x="16110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03" name="n_4aveValue【市民会館】&#10;有形固定資産減価償却率">
          <a:extLst>
            <a:ext uri="{FF2B5EF4-FFF2-40B4-BE49-F238E27FC236}">
              <a16:creationId xmlns:a16="http://schemas.microsoft.com/office/drawing/2014/main" id="{00000000-0008-0000-0F00-00002F010000}"/>
            </a:ext>
          </a:extLst>
        </xdr:cNvPr>
        <xdr:cNvSpPr txBox="1"/>
      </xdr:nvSpPr>
      <xdr:spPr>
        <a:xfrm>
          <a:off x="83630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3101</xdr:rowOff>
    </xdr:from>
    <xdr:ext cx="340478" cy="259045"/>
    <xdr:sp macro="" textlink="">
      <xdr:nvSpPr>
        <xdr:cNvPr id="304" name="n_1mainValue【市民会館】&#10;有形固定資産減価償却率">
          <a:extLst>
            <a:ext uri="{FF2B5EF4-FFF2-40B4-BE49-F238E27FC236}">
              <a16:creationId xmlns:a16="http://schemas.microsoft.com/office/drawing/2014/main" id="{00000000-0008-0000-0F00-000030010000}"/>
            </a:ext>
          </a:extLst>
        </xdr:cNvPr>
        <xdr:cNvSpPr txBox="1"/>
      </xdr:nvSpPr>
      <xdr:spPr>
        <a:xfrm>
          <a:off x="3187641" y="16599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143527</xdr:rowOff>
    </xdr:from>
    <xdr:ext cx="340478" cy="259045"/>
    <xdr:sp macro="" textlink="">
      <xdr:nvSpPr>
        <xdr:cNvPr id="305" name="n_2mainValue【市民会館】&#10;有形固定資産減価償却率">
          <a:extLst>
            <a:ext uri="{FF2B5EF4-FFF2-40B4-BE49-F238E27FC236}">
              <a16:creationId xmlns:a16="http://schemas.microsoft.com/office/drawing/2014/main" id="{00000000-0008-0000-0F00-000031010000}"/>
            </a:ext>
          </a:extLst>
        </xdr:cNvPr>
        <xdr:cNvSpPr txBox="1"/>
      </xdr:nvSpPr>
      <xdr:spPr>
        <a:xfrm>
          <a:off x="2418021" y="16572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a:extLst>
            <a:ext uri="{FF2B5EF4-FFF2-40B4-BE49-F238E27FC236}">
              <a16:creationId xmlns:a16="http://schemas.microsoft.com/office/drawing/2014/main" id="{00000000-0008-0000-0F00-000048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9219565" y="16933163"/>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30" name="【市民会館】&#10;一人当たり面積最小値テキスト">
          <a:extLst>
            <a:ext uri="{FF2B5EF4-FFF2-40B4-BE49-F238E27FC236}">
              <a16:creationId xmlns:a16="http://schemas.microsoft.com/office/drawing/2014/main" id="{00000000-0008-0000-0F00-00004A010000}"/>
            </a:ext>
          </a:extLst>
        </xdr:cNvPr>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32" name="【市民会館】&#10;一人当たり面積最大値テキスト">
          <a:extLst>
            <a:ext uri="{FF2B5EF4-FFF2-40B4-BE49-F238E27FC236}">
              <a16:creationId xmlns:a16="http://schemas.microsoft.com/office/drawing/2014/main" id="{00000000-0008-0000-0F00-00004C010000}"/>
            </a:ext>
          </a:extLst>
        </xdr:cNvPr>
        <xdr:cNvSpPr txBox="1"/>
      </xdr:nvSpPr>
      <xdr:spPr>
        <a:xfrm>
          <a:off x="9258300" y="16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9154160" y="16933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34" name="【市民会館】&#10;一人当たり面積平均値テキスト">
          <a:extLst>
            <a:ext uri="{FF2B5EF4-FFF2-40B4-BE49-F238E27FC236}">
              <a16:creationId xmlns:a16="http://schemas.microsoft.com/office/drawing/2014/main" id="{00000000-0008-0000-0F00-00004E010000}"/>
            </a:ext>
          </a:extLst>
        </xdr:cNvPr>
        <xdr:cNvSpPr txBox="1"/>
      </xdr:nvSpPr>
      <xdr:spPr>
        <a:xfrm>
          <a:off x="9258300" y="17772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9192260" y="17916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8445500" y="1789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7670800" y="1793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6873240" y="1793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6098540" y="17918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90551</xdr:rowOff>
    </xdr:from>
    <xdr:to>
      <xdr:col>55</xdr:col>
      <xdr:colOff>50800</xdr:colOff>
      <xdr:row>108</xdr:row>
      <xdr:rowOff>20701</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9192260" y="18028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5478</xdr:rowOff>
    </xdr:from>
    <xdr:ext cx="469744" cy="259045"/>
    <xdr:sp macro="" textlink="">
      <xdr:nvSpPr>
        <xdr:cNvPr id="346" name="【市民会館】&#10;一人当たり面積該当値テキスト">
          <a:extLst>
            <a:ext uri="{FF2B5EF4-FFF2-40B4-BE49-F238E27FC236}">
              <a16:creationId xmlns:a16="http://schemas.microsoft.com/office/drawing/2014/main" id="{00000000-0008-0000-0F00-00005A010000}"/>
            </a:ext>
          </a:extLst>
        </xdr:cNvPr>
        <xdr:cNvSpPr txBox="1"/>
      </xdr:nvSpPr>
      <xdr:spPr>
        <a:xfrm>
          <a:off x="9258300" y="1794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92075</xdr:rowOff>
    </xdr:from>
    <xdr:to>
      <xdr:col>50</xdr:col>
      <xdr:colOff>165100</xdr:colOff>
      <xdr:row>108</xdr:row>
      <xdr:rowOff>22225</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8445500" y="18029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141351</xdr:rowOff>
    </xdr:from>
    <xdr:to>
      <xdr:col>55</xdr:col>
      <xdr:colOff>0</xdr:colOff>
      <xdr:row>107</xdr:row>
      <xdr:rowOff>142875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8496300" y="18078831"/>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95123</xdr:rowOff>
    </xdr:from>
    <xdr:to>
      <xdr:col>46</xdr:col>
      <xdr:colOff>38100</xdr:colOff>
      <xdr:row>108</xdr:row>
      <xdr:rowOff>25273</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7670800" y="18032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142875</xdr:rowOff>
    </xdr:from>
    <xdr:to>
      <xdr:col>50</xdr:col>
      <xdr:colOff>114300</xdr:colOff>
      <xdr:row>107</xdr:row>
      <xdr:rowOff>145923</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7713980" y="18080355"/>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51" name="n_1aveValue【市民会館】&#10;一人当たり面積">
          <a:extLst>
            <a:ext uri="{FF2B5EF4-FFF2-40B4-BE49-F238E27FC236}">
              <a16:creationId xmlns:a16="http://schemas.microsoft.com/office/drawing/2014/main" id="{00000000-0008-0000-0F00-00005F010000}"/>
            </a:ext>
          </a:extLst>
        </xdr:cNvPr>
        <xdr:cNvSpPr txBox="1"/>
      </xdr:nvSpPr>
      <xdr:spPr>
        <a:xfrm>
          <a:off x="827158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52" name="n_2aveValue【市民会館】&#10;一人当たり面積">
          <a:extLst>
            <a:ext uri="{FF2B5EF4-FFF2-40B4-BE49-F238E27FC236}">
              <a16:creationId xmlns:a16="http://schemas.microsoft.com/office/drawing/2014/main" id="{00000000-0008-0000-0F00-000060010000}"/>
            </a:ext>
          </a:extLst>
        </xdr:cNvPr>
        <xdr:cNvSpPr txBox="1"/>
      </xdr:nvSpPr>
      <xdr:spPr>
        <a:xfrm>
          <a:off x="750958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53" name="n_3aveValue【市民会館】&#10;一人当たり面積">
          <a:extLst>
            <a:ext uri="{FF2B5EF4-FFF2-40B4-BE49-F238E27FC236}">
              <a16:creationId xmlns:a16="http://schemas.microsoft.com/office/drawing/2014/main" id="{00000000-0008-0000-0F00-000061010000}"/>
            </a:ext>
          </a:extLst>
        </xdr:cNvPr>
        <xdr:cNvSpPr txBox="1"/>
      </xdr:nvSpPr>
      <xdr:spPr>
        <a:xfrm>
          <a:off x="67120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54" name="n_4aveValue【市民会館】&#10;一人当たり面積">
          <a:extLst>
            <a:ext uri="{FF2B5EF4-FFF2-40B4-BE49-F238E27FC236}">
              <a16:creationId xmlns:a16="http://schemas.microsoft.com/office/drawing/2014/main" id="{00000000-0008-0000-0F00-000062010000}"/>
            </a:ext>
          </a:extLst>
        </xdr:cNvPr>
        <xdr:cNvSpPr txBox="1"/>
      </xdr:nvSpPr>
      <xdr:spPr>
        <a:xfrm>
          <a:off x="59373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13352</xdr:rowOff>
    </xdr:from>
    <xdr:ext cx="469744" cy="259045"/>
    <xdr:sp macro="" textlink="">
      <xdr:nvSpPr>
        <xdr:cNvPr id="355" name="n_1mainValue【市民会館】&#10;一人当たり面積">
          <a:extLst>
            <a:ext uri="{FF2B5EF4-FFF2-40B4-BE49-F238E27FC236}">
              <a16:creationId xmlns:a16="http://schemas.microsoft.com/office/drawing/2014/main" id="{00000000-0008-0000-0F00-000063010000}"/>
            </a:ext>
          </a:extLst>
        </xdr:cNvPr>
        <xdr:cNvSpPr txBox="1"/>
      </xdr:nvSpPr>
      <xdr:spPr>
        <a:xfrm>
          <a:off x="8271587" y="181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16400</xdr:rowOff>
    </xdr:from>
    <xdr:ext cx="469744" cy="259045"/>
    <xdr:sp macro="" textlink="">
      <xdr:nvSpPr>
        <xdr:cNvPr id="356" name="n_2mainValue【市民会館】&#10;一人当たり面積">
          <a:extLst>
            <a:ext uri="{FF2B5EF4-FFF2-40B4-BE49-F238E27FC236}">
              <a16:creationId xmlns:a16="http://schemas.microsoft.com/office/drawing/2014/main" id="{00000000-0008-0000-0F00-000064010000}"/>
            </a:ext>
          </a:extLst>
        </xdr:cNvPr>
        <xdr:cNvSpPr txBox="1"/>
      </xdr:nvSpPr>
      <xdr:spPr>
        <a:xfrm>
          <a:off x="7509587" y="18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00000000-0008-0000-0F00-00007D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83" name="【一般廃棄物処理施設】&#10;有形固定資産減価償却率最小値テキスト">
          <a:extLst>
            <a:ext uri="{FF2B5EF4-FFF2-40B4-BE49-F238E27FC236}">
              <a16:creationId xmlns:a16="http://schemas.microsoft.com/office/drawing/2014/main" id="{00000000-0008-0000-0F00-00007F01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85" name="【一般廃棄物処理施設】&#10;有形固定資産減価償却率最大値テキスト">
          <a:extLst>
            <a:ext uri="{FF2B5EF4-FFF2-40B4-BE49-F238E27FC236}">
              <a16:creationId xmlns:a16="http://schemas.microsoft.com/office/drawing/2014/main" id="{00000000-0008-0000-0F00-00008101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00000000-0008-0000-0F00-000083010000}"/>
            </a:ext>
          </a:extLst>
        </xdr:cNvPr>
        <xdr:cNvSpPr txBox="1"/>
      </xdr:nvSpPr>
      <xdr:spPr>
        <a:xfrm>
          <a:off x="14414500" y="6307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357884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28041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2029440" y="6339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123188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4325600" y="61551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142983</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00000000-0008-0000-0F00-00008F010000}"/>
            </a:ext>
          </a:extLst>
        </xdr:cNvPr>
        <xdr:cNvSpPr txBox="1"/>
      </xdr:nvSpPr>
      <xdr:spPr>
        <a:xfrm>
          <a:off x="14414500"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3578840" y="6184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28847</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3629640" y="6205946"/>
          <a:ext cx="74676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2804140" y="62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102326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12854940" y="6231527"/>
          <a:ext cx="7747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00000000-0008-0000-0F00-000094010000}"/>
            </a:ext>
          </a:extLst>
        </xdr:cNvPr>
        <xdr:cNvSpPr txBox="1"/>
      </xdr:nvSpPr>
      <xdr:spPr>
        <a:xfrm>
          <a:off x="13437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00000000-0008-0000-0F00-000095010000}"/>
            </a:ext>
          </a:extLst>
        </xdr:cNvPr>
        <xdr:cNvSpPr txBox="1"/>
      </xdr:nvSpPr>
      <xdr:spPr>
        <a:xfrm>
          <a:off x="12675244" y="64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00000000-0008-0000-0F00-000096010000}"/>
            </a:ext>
          </a:extLst>
        </xdr:cNvPr>
        <xdr:cNvSpPr txBox="1"/>
      </xdr:nvSpPr>
      <xdr:spPr>
        <a:xfrm>
          <a:off x="119005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07" name="n_4aveValue【一般廃棄物処理施設】&#10;有形固定資産減価償却率">
          <a:extLst>
            <a:ext uri="{FF2B5EF4-FFF2-40B4-BE49-F238E27FC236}">
              <a16:creationId xmlns:a16="http://schemas.microsoft.com/office/drawing/2014/main" id="{00000000-0008-0000-0F00-000097010000}"/>
            </a:ext>
          </a:extLst>
        </xdr:cNvPr>
        <xdr:cNvSpPr txBox="1"/>
      </xdr:nvSpPr>
      <xdr:spPr>
        <a:xfrm>
          <a:off x="1110298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96174</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00000000-0008-0000-0F00-000098010000}"/>
            </a:ext>
          </a:extLst>
        </xdr:cNvPr>
        <xdr:cNvSpPr txBox="1"/>
      </xdr:nvSpPr>
      <xdr:spPr>
        <a:xfrm>
          <a:off x="134372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09" name="n_2mainValue【一般廃棄物処理施設】&#10;有形固定資産減価償却率">
          <a:extLst>
            <a:ext uri="{FF2B5EF4-FFF2-40B4-BE49-F238E27FC236}">
              <a16:creationId xmlns:a16="http://schemas.microsoft.com/office/drawing/2014/main" id="{00000000-0008-0000-0F00-000099010000}"/>
            </a:ext>
          </a:extLst>
        </xdr:cNvPr>
        <xdr:cNvSpPr txBox="1"/>
      </xdr:nvSpPr>
      <xdr:spPr>
        <a:xfrm>
          <a:off x="12675244" y="603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a16="http://schemas.microsoft.com/office/drawing/2014/main" id="{00000000-0008-0000-0F00-0000A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32" name="【一般廃棄物処理施設】&#10;一人当たり有形固定資産（償却資産）額最小値テキスト">
          <a:extLst>
            <a:ext uri="{FF2B5EF4-FFF2-40B4-BE49-F238E27FC236}">
              <a16:creationId xmlns:a16="http://schemas.microsoft.com/office/drawing/2014/main" id="{00000000-0008-0000-0F00-0000B001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34" name="【一般廃棄物処理施設】&#10;一人当たり有形固定資産（償却資産）額最大値テキスト">
          <a:extLst>
            <a:ext uri="{FF2B5EF4-FFF2-40B4-BE49-F238E27FC236}">
              <a16:creationId xmlns:a16="http://schemas.microsoft.com/office/drawing/2014/main" id="{00000000-0008-0000-0F00-0000B201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36" name="【一般廃棄物処理施設】&#10;一人当たり有形固定資産（償却資産）額平均値テキスト">
          <a:extLst>
            <a:ext uri="{FF2B5EF4-FFF2-40B4-BE49-F238E27FC236}">
              <a16:creationId xmlns:a16="http://schemas.microsoft.com/office/drawing/2014/main" id="{00000000-0008-0000-0F00-0000B4010000}"/>
            </a:ext>
          </a:extLst>
        </xdr:cNvPr>
        <xdr:cNvSpPr txBox="1"/>
      </xdr:nvSpPr>
      <xdr:spPr>
        <a:xfrm>
          <a:off x="19547840" y="668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8735040" y="6823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7937480" y="6835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7162780" y="684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6388080" y="6866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152683</xdr:rowOff>
    </xdr:from>
    <xdr:to>
      <xdr:col>116</xdr:col>
      <xdr:colOff>114300</xdr:colOff>
      <xdr:row>41</xdr:row>
      <xdr:rowOff>82833</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9458940" y="6858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448" name="【一般廃棄物処理施設】&#10;一人当たり有形固定資産（償却資産）額該当値テキスト">
          <a:extLst>
            <a:ext uri="{FF2B5EF4-FFF2-40B4-BE49-F238E27FC236}">
              <a16:creationId xmlns:a16="http://schemas.microsoft.com/office/drawing/2014/main" id="{00000000-0008-0000-0F00-0000C0010000}"/>
            </a:ext>
          </a:extLst>
        </xdr:cNvPr>
        <xdr:cNvSpPr txBox="1"/>
      </xdr:nvSpPr>
      <xdr:spPr>
        <a:xfrm>
          <a:off x="19547840" y="681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163778</xdr:rowOff>
    </xdr:from>
    <xdr:to>
      <xdr:col>112</xdr:col>
      <xdr:colOff>38100</xdr:colOff>
      <xdr:row>41</xdr:row>
      <xdr:rowOff>93928</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8735040" y="6869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32033</xdr:rowOff>
    </xdr:from>
    <xdr:to>
      <xdr:col>116</xdr:col>
      <xdr:colOff>63500</xdr:colOff>
      <xdr:row>41</xdr:row>
      <xdr:rowOff>43128</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8778220" y="6905273"/>
          <a:ext cx="73152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7108</xdr:rowOff>
    </xdr:from>
    <xdr:to>
      <xdr:col>107</xdr:col>
      <xdr:colOff>101600</xdr:colOff>
      <xdr:row>41</xdr:row>
      <xdr:rowOff>108708</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7937480" y="68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43128</xdr:rowOff>
    </xdr:from>
    <xdr:to>
      <xdr:col>111</xdr:col>
      <xdr:colOff>177800</xdr:colOff>
      <xdr:row>41</xdr:row>
      <xdr:rowOff>57908</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7988280" y="6916368"/>
          <a:ext cx="789940" cy="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53" name="n_1aveValue【一般廃棄物処理施設】&#10;一人当たり有形固定資産（償却資産）額">
          <a:extLst>
            <a:ext uri="{FF2B5EF4-FFF2-40B4-BE49-F238E27FC236}">
              <a16:creationId xmlns:a16="http://schemas.microsoft.com/office/drawing/2014/main" id="{00000000-0008-0000-0F00-0000C5010000}"/>
            </a:ext>
          </a:extLst>
        </xdr:cNvPr>
        <xdr:cNvSpPr txBox="1"/>
      </xdr:nvSpPr>
      <xdr:spPr>
        <a:xfrm>
          <a:off x="18496495" y="66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54" name="n_2aveValue【一般廃棄物処理施設】&#10;一人当たり有形固定資産（償却資産）額">
          <a:extLst>
            <a:ext uri="{FF2B5EF4-FFF2-40B4-BE49-F238E27FC236}">
              <a16:creationId xmlns:a16="http://schemas.microsoft.com/office/drawing/2014/main" id="{00000000-0008-0000-0F00-0000C6010000}"/>
            </a:ext>
          </a:extLst>
        </xdr:cNvPr>
        <xdr:cNvSpPr txBox="1"/>
      </xdr:nvSpPr>
      <xdr:spPr>
        <a:xfrm>
          <a:off x="17734495" y="66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55" name="n_3aveValue【一般廃棄物処理施設】&#10;一人当たり有形固定資産（償却資産）額">
          <a:extLst>
            <a:ext uri="{FF2B5EF4-FFF2-40B4-BE49-F238E27FC236}">
              <a16:creationId xmlns:a16="http://schemas.microsoft.com/office/drawing/2014/main" id="{00000000-0008-0000-0F00-0000C7010000}"/>
            </a:ext>
          </a:extLst>
        </xdr:cNvPr>
        <xdr:cNvSpPr txBox="1"/>
      </xdr:nvSpPr>
      <xdr:spPr>
        <a:xfrm>
          <a:off x="16936935" y="66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56" name="n_4aveValue【一般廃棄物処理施設】&#10;一人当たり有形固定資産（償却資産）額">
          <a:extLst>
            <a:ext uri="{FF2B5EF4-FFF2-40B4-BE49-F238E27FC236}">
              <a16:creationId xmlns:a16="http://schemas.microsoft.com/office/drawing/2014/main" id="{00000000-0008-0000-0F00-0000C8010000}"/>
            </a:ext>
          </a:extLst>
        </xdr:cNvPr>
        <xdr:cNvSpPr txBox="1"/>
      </xdr:nvSpPr>
      <xdr:spPr>
        <a:xfrm>
          <a:off x="16162235" y="66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85055</xdr:rowOff>
    </xdr:from>
    <xdr:ext cx="599010" cy="259045"/>
    <xdr:sp macro="" textlink="">
      <xdr:nvSpPr>
        <xdr:cNvPr id="457" name="n_1mainValue【一般廃棄物処理施設】&#10;一人当たり有形固定資産（償却資産）額">
          <a:extLst>
            <a:ext uri="{FF2B5EF4-FFF2-40B4-BE49-F238E27FC236}">
              <a16:creationId xmlns:a16="http://schemas.microsoft.com/office/drawing/2014/main" id="{00000000-0008-0000-0F00-0000C9010000}"/>
            </a:ext>
          </a:extLst>
        </xdr:cNvPr>
        <xdr:cNvSpPr txBox="1"/>
      </xdr:nvSpPr>
      <xdr:spPr>
        <a:xfrm>
          <a:off x="18496495" y="695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99835</xdr:rowOff>
    </xdr:from>
    <xdr:ext cx="599010" cy="259045"/>
    <xdr:sp macro="" textlink="">
      <xdr:nvSpPr>
        <xdr:cNvPr id="458" name="n_2mainValue【一般廃棄物処理施設】&#10;一人当たり有形固定資産（償却資産）額">
          <a:extLst>
            <a:ext uri="{FF2B5EF4-FFF2-40B4-BE49-F238E27FC236}">
              <a16:creationId xmlns:a16="http://schemas.microsoft.com/office/drawing/2014/main" id="{00000000-0008-0000-0F00-0000CA010000}"/>
            </a:ext>
          </a:extLst>
        </xdr:cNvPr>
        <xdr:cNvSpPr txBox="1"/>
      </xdr:nvSpPr>
      <xdr:spPr>
        <a:xfrm>
          <a:off x="17734495" y="697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消防施設】&#10;有形固定資産減価償却率グラフ枠">
          <a:extLst>
            <a:ext uri="{FF2B5EF4-FFF2-40B4-BE49-F238E27FC236}">
              <a16:creationId xmlns:a16="http://schemas.microsoft.com/office/drawing/2014/main" id="{00000000-0008-0000-0F00-0000F1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99" name="【消防施設】&#10;有形固定資産減価償却率最小値テキスト">
          <a:extLst>
            <a:ext uri="{FF2B5EF4-FFF2-40B4-BE49-F238E27FC236}">
              <a16:creationId xmlns:a16="http://schemas.microsoft.com/office/drawing/2014/main" id="{00000000-0008-0000-0F00-0000F301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01" name="【消防施設】&#10;有形固定資産減価償却率最大値テキスト">
          <a:extLst>
            <a:ext uri="{FF2B5EF4-FFF2-40B4-BE49-F238E27FC236}">
              <a16:creationId xmlns:a16="http://schemas.microsoft.com/office/drawing/2014/main" id="{00000000-0008-0000-0F00-0000F501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03" name="【消防施設】&#10;有形固定資産減価償却率平均値テキスト">
          <a:extLst>
            <a:ext uri="{FF2B5EF4-FFF2-40B4-BE49-F238E27FC236}">
              <a16:creationId xmlns:a16="http://schemas.microsoft.com/office/drawing/2014/main" id="{00000000-0008-0000-0F00-0000F7010000}"/>
            </a:ext>
          </a:extLst>
        </xdr:cNvPr>
        <xdr:cNvSpPr txBox="1"/>
      </xdr:nvSpPr>
      <xdr:spPr>
        <a:xfrm>
          <a:off x="1441450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5080</xdr:rowOff>
    </xdr:from>
    <xdr:to>
      <xdr:col>85</xdr:col>
      <xdr:colOff>177800</xdr:colOff>
      <xdr:row>82</xdr:row>
      <xdr:rowOff>106680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4325600" y="13751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154957</xdr:rowOff>
    </xdr:from>
    <xdr:ext cx="405111" cy="259045"/>
    <xdr:sp macro="" textlink="">
      <xdr:nvSpPr>
        <xdr:cNvPr id="515" name="【消防施設】&#10;有形固定資産減価償却率該当値テキスト">
          <a:extLst>
            <a:ext uri="{FF2B5EF4-FFF2-40B4-BE49-F238E27FC236}">
              <a16:creationId xmlns:a16="http://schemas.microsoft.com/office/drawing/2014/main" id="{00000000-0008-0000-0F00-000003020000}"/>
            </a:ext>
          </a:extLst>
        </xdr:cNvPr>
        <xdr:cNvSpPr txBox="1"/>
      </xdr:nvSpPr>
      <xdr:spPr>
        <a:xfrm>
          <a:off x="144145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74930</xdr:rowOff>
    </xdr:from>
    <xdr:to>
      <xdr:col>81</xdr:col>
      <xdr:colOff>101600</xdr:colOff>
      <xdr:row>81</xdr:row>
      <xdr:rowOff>5080</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3578840" y="1348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125730</xdr:rowOff>
    </xdr:from>
    <xdr:to>
      <xdr:col>85</xdr:col>
      <xdr:colOff>127000</xdr:colOff>
      <xdr:row>82</xdr:row>
      <xdr:rowOff>55880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3629640" y="13536930"/>
          <a:ext cx="74676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81280</xdr:rowOff>
    </xdr:from>
    <xdr:to>
      <xdr:col>76</xdr:col>
      <xdr:colOff>165100</xdr:colOff>
      <xdr:row>84</xdr:row>
      <xdr:rowOff>11430</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2804140" y="13995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83</xdr:row>
      <xdr:rowOff>132080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2854940" y="13536930"/>
          <a:ext cx="774700" cy="5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20" name="n_1aveValue【消防施設】&#10;有形固定資産減価償却率">
          <a:extLst>
            <a:ext uri="{FF2B5EF4-FFF2-40B4-BE49-F238E27FC236}">
              <a16:creationId xmlns:a16="http://schemas.microsoft.com/office/drawing/2014/main" id="{00000000-0008-0000-0F00-000008020000}"/>
            </a:ext>
          </a:extLst>
        </xdr:cNvPr>
        <xdr:cNvSpPr txBox="1"/>
      </xdr:nvSpPr>
      <xdr:spPr>
        <a:xfrm>
          <a:off x="1343724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521" name="n_2aveValue【消防施設】&#10;有形固定資産減価償却率">
          <a:extLst>
            <a:ext uri="{FF2B5EF4-FFF2-40B4-BE49-F238E27FC236}">
              <a16:creationId xmlns:a16="http://schemas.microsoft.com/office/drawing/2014/main" id="{00000000-0008-0000-0F00-000009020000}"/>
            </a:ext>
          </a:extLst>
        </xdr:cNvPr>
        <xdr:cNvSpPr txBox="1"/>
      </xdr:nvSpPr>
      <xdr:spPr>
        <a:xfrm>
          <a:off x="12675244" y="1351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522" name="n_3aveValue【消防施設】&#10;有形固定資産減価償却率">
          <a:extLst>
            <a:ext uri="{FF2B5EF4-FFF2-40B4-BE49-F238E27FC236}">
              <a16:creationId xmlns:a16="http://schemas.microsoft.com/office/drawing/2014/main" id="{00000000-0008-0000-0F00-00000A020000}"/>
            </a:ext>
          </a:extLst>
        </xdr:cNvPr>
        <xdr:cNvSpPr txBox="1"/>
      </xdr:nvSpPr>
      <xdr:spPr>
        <a:xfrm>
          <a:off x="119005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523" name="n_4aveValue【消防施設】&#10;有形固定資産減価償却率">
          <a:extLst>
            <a:ext uri="{FF2B5EF4-FFF2-40B4-BE49-F238E27FC236}">
              <a16:creationId xmlns:a16="http://schemas.microsoft.com/office/drawing/2014/main" id="{00000000-0008-0000-0F00-00000B020000}"/>
            </a:ext>
          </a:extLst>
        </xdr:cNvPr>
        <xdr:cNvSpPr txBox="1"/>
      </xdr:nvSpPr>
      <xdr:spPr>
        <a:xfrm>
          <a:off x="1110298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21607</xdr:rowOff>
    </xdr:from>
    <xdr:ext cx="405111" cy="259045"/>
    <xdr:sp macro="" textlink="">
      <xdr:nvSpPr>
        <xdr:cNvPr id="524" name="n_1mainValue【消防施設】&#10;有形固定資産減価償却率">
          <a:extLst>
            <a:ext uri="{FF2B5EF4-FFF2-40B4-BE49-F238E27FC236}">
              <a16:creationId xmlns:a16="http://schemas.microsoft.com/office/drawing/2014/main" id="{00000000-0008-0000-0F00-00000C020000}"/>
            </a:ext>
          </a:extLst>
        </xdr:cNvPr>
        <xdr:cNvSpPr txBox="1"/>
      </xdr:nvSpPr>
      <xdr:spPr>
        <a:xfrm>
          <a:off x="13437244" y="1326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2557</xdr:rowOff>
    </xdr:from>
    <xdr:ext cx="405111" cy="259045"/>
    <xdr:sp macro="" textlink="">
      <xdr:nvSpPr>
        <xdr:cNvPr id="525" name="n_2mainValue【消防施設】&#10;有形固定資産減価償却率">
          <a:extLst>
            <a:ext uri="{FF2B5EF4-FFF2-40B4-BE49-F238E27FC236}">
              <a16:creationId xmlns:a16="http://schemas.microsoft.com/office/drawing/2014/main" id="{00000000-0008-0000-0F00-00000D020000}"/>
            </a:ext>
          </a:extLst>
        </xdr:cNvPr>
        <xdr:cNvSpPr txBox="1"/>
      </xdr:nvSpPr>
      <xdr:spPr>
        <a:xfrm>
          <a:off x="12675244" y="1408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a:extLst>
            <a:ext uri="{FF2B5EF4-FFF2-40B4-BE49-F238E27FC236}">
              <a16:creationId xmlns:a16="http://schemas.microsoft.com/office/drawing/2014/main" id="{00000000-0008-0000-0F00-000022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135255</xdr:rowOff>
    </xdr:from>
    <xdr:to>
      <xdr:col>116</xdr:col>
      <xdr:colOff>62864</xdr:colOff>
      <xdr:row>86</xdr:row>
      <xdr:rowOff>28270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9509104" y="13546455"/>
          <a:ext cx="0" cy="898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32097</xdr:rowOff>
    </xdr:from>
    <xdr:ext cx="469744" cy="259045"/>
    <xdr:sp macro="" textlink="">
      <xdr:nvSpPr>
        <xdr:cNvPr id="548" name="【消防施設】&#10;一人当たり面積最小値テキスト">
          <a:extLst>
            <a:ext uri="{FF2B5EF4-FFF2-40B4-BE49-F238E27FC236}">
              <a16:creationId xmlns:a16="http://schemas.microsoft.com/office/drawing/2014/main" id="{00000000-0008-0000-0F00-000024020000}"/>
            </a:ext>
          </a:extLst>
        </xdr:cNvPr>
        <xdr:cNvSpPr txBox="1"/>
      </xdr:nvSpPr>
      <xdr:spPr>
        <a:xfrm>
          <a:off x="19547840" y="14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28270</xdr:rowOff>
    </xdr:from>
    <xdr:to>
      <xdr:col>116</xdr:col>
      <xdr:colOff>152400</xdr:colOff>
      <xdr:row>86</xdr:row>
      <xdr:rowOff>28270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9443700" y="14445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81932</xdr:rowOff>
    </xdr:from>
    <xdr:ext cx="469744" cy="259045"/>
    <xdr:sp macro="" textlink="">
      <xdr:nvSpPr>
        <xdr:cNvPr id="550" name="【消防施設】&#10;一人当たり面積最大値テキスト">
          <a:extLst>
            <a:ext uri="{FF2B5EF4-FFF2-40B4-BE49-F238E27FC236}">
              <a16:creationId xmlns:a16="http://schemas.microsoft.com/office/drawing/2014/main" id="{00000000-0008-0000-0F00-000026020000}"/>
            </a:ext>
          </a:extLst>
        </xdr:cNvPr>
        <xdr:cNvSpPr txBox="1"/>
      </xdr:nvSpPr>
      <xdr:spPr>
        <a:xfrm>
          <a:off x="19547840" y="1332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135255</xdr:rowOff>
    </xdr:from>
    <xdr:to>
      <xdr:col>116</xdr:col>
      <xdr:colOff>152400</xdr:colOff>
      <xdr:row>80</xdr:row>
      <xdr:rowOff>135255</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9443700" y="13546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113276</xdr:rowOff>
    </xdr:from>
    <xdr:ext cx="469744" cy="259045"/>
    <xdr:sp macro="" textlink="">
      <xdr:nvSpPr>
        <xdr:cNvPr id="552" name="【消防施設】&#10;一人当たり面積平均値テキスト">
          <a:extLst>
            <a:ext uri="{FF2B5EF4-FFF2-40B4-BE49-F238E27FC236}">
              <a16:creationId xmlns:a16="http://schemas.microsoft.com/office/drawing/2014/main" id="{00000000-0008-0000-0F00-000028020000}"/>
            </a:ext>
          </a:extLst>
        </xdr:cNvPr>
        <xdr:cNvSpPr txBox="1"/>
      </xdr:nvSpPr>
      <xdr:spPr>
        <a:xfrm>
          <a:off x="19547840" y="1419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90399</xdr:rowOff>
    </xdr:from>
    <xdr:to>
      <xdr:col>116</xdr:col>
      <xdr:colOff>114300</xdr:colOff>
      <xdr:row>86</xdr:row>
      <xdr:rowOff>20549</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9458940" y="14339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62281</xdr:rowOff>
    </xdr:from>
    <xdr:to>
      <xdr:col>112</xdr:col>
      <xdr:colOff>38100</xdr:colOff>
      <xdr:row>85</xdr:row>
      <xdr:rowOff>163881</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8735040" y="14311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88342</xdr:rowOff>
    </xdr:from>
    <xdr:to>
      <xdr:col>107</xdr:col>
      <xdr:colOff>101600</xdr:colOff>
      <xdr:row>86</xdr:row>
      <xdr:rowOff>18492</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7937480" y="14337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83769</xdr:rowOff>
    </xdr:from>
    <xdr:to>
      <xdr:col>102</xdr:col>
      <xdr:colOff>165100</xdr:colOff>
      <xdr:row>86</xdr:row>
      <xdr:rowOff>13919</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716278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79654</xdr:rowOff>
    </xdr:from>
    <xdr:to>
      <xdr:col>98</xdr:col>
      <xdr:colOff>38100</xdr:colOff>
      <xdr:row>86</xdr:row>
      <xdr:rowOff>9804</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388080" y="14329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9458940" y="14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68826</xdr:rowOff>
    </xdr:from>
    <xdr:ext cx="469744" cy="259045"/>
    <xdr:sp macro="" textlink="">
      <xdr:nvSpPr>
        <xdr:cNvPr id="564" name="【消防施設】&#10;一人当たり面積該当値テキスト">
          <a:extLst>
            <a:ext uri="{FF2B5EF4-FFF2-40B4-BE49-F238E27FC236}">
              <a16:creationId xmlns:a16="http://schemas.microsoft.com/office/drawing/2014/main" id="{00000000-0008-0000-0F00-000034020000}"/>
            </a:ext>
          </a:extLst>
        </xdr:cNvPr>
        <xdr:cNvSpPr txBox="1"/>
      </xdr:nvSpPr>
      <xdr:spPr>
        <a:xfrm>
          <a:off x="19547840" y="143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89942</xdr:rowOff>
    </xdr:from>
    <xdr:to>
      <xdr:col>112</xdr:col>
      <xdr:colOff>38100</xdr:colOff>
      <xdr:row>79</xdr:row>
      <xdr:rowOff>20092</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8735040" y="13165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140742</xdr:rowOff>
    </xdr:from>
    <xdr:to>
      <xdr:col>116</xdr:col>
      <xdr:colOff>63500</xdr:colOff>
      <xdr:row>85</xdr:row>
      <xdr:rowOff>169317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778220" y="13216662"/>
          <a:ext cx="731520" cy="120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123774</xdr:rowOff>
    </xdr:from>
    <xdr:to>
      <xdr:col>107</xdr:col>
      <xdr:colOff>101600</xdr:colOff>
      <xdr:row>86</xdr:row>
      <xdr:rowOff>53924</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7937480" y="14373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140742</xdr:rowOff>
    </xdr:from>
    <xdr:to>
      <xdr:col>111</xdr:col>
      <xdr:colOff>177800</xdr:colOff>
      <xdr:row>86</xdr:row>
      <xdr:rowOff>3124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7988280" y="13216662"/>
          <a:ext cx="789940" cy="120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155008</xdr:rowOff>
    </xdr:from>
    <xdr:ext cx="469744" cy="259045"/>
    <xdr:sp macro="" textlink="">
      <xdr:nvSpPr>
        <xdr:cNvPr id="569" name="n_1aveValue【消防施設】&#10;一人当たり面積">
          <a:extLst>
            <a:ext uri="{FF2B5EF4-FFF2-40B4-BE49-F238E27FC236}">
              <a16:creationId xmlns:a16="http://schemas.microsoft.com/office/drawing/2014/main" id="{00000000-0008-0000-0F00-000039020000}"/>
            </a:ext>
          </a:extLst>
        </xdr:cNvPr>
        <xdr:cNvSpPr txBox="1"/>
      </xdr:nvSpPr>
      <xdr:spPr>
        <a:xfrm>
          <a:off x="18561127" y="1440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35019</xdr:rowOff>
    </xdr:from>
    <xdr:ext cx="469744" cy="259045"/>
    <xdr:sp macro="" textlink="">
      <xdr:nvSpPr>
        <xdr:cNvPr id="570" name="n_2aveValue【消防施設】&#10;一人当たり面積">
          <a:extLst>
            <a:ext uri="{FF2B5EF4-FFF2-40B4-BE49-F238E27FC236}">
              <a16:creationId xmlns:a16="http://schemas.microsoft.com/office/drawing/2014/main" id="{00000000-0008-0000-0F00-00003A020000}"/>
            </a:ext>
          </a:extLst>
        </xdr:cNvPr>
        <xdr:cNvSpPr txBox="1"/>
      </xdr:nvSpPr>
      <xdr:spPr>
        <a:xfrm>
          <a:off x="17776267" y="141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30446</xdr:rowOff>
    </xdr:from>
    <xdr:ext cx="469744" cy="259045"/>
    <xdr:sp macro="" textlink="">
      <xdr:nvSpPr>
        <xdr:cNvPr id="571" name="n_3aveValue【消防施設】&#10;一人当たり面積">
          <a:extLst>
            <a:ext uri="{FF2B5EF4-FFF2-40B4-BE49-F238E27FC236}">
              <a16:creationId xmlns:a16="http://schemas.microsoft.com/office/drawing/2014/main" id="{00000000-0008-0000-0F00-00003B020000}"/>
            </a:ext>
          </a:extLst>
        </xdr:cNvPr>
        <xdr:cNvSpPr txBox="1"/>
      </xdr:nvSpPr>
      <xdr:spPr>
        <a:xfrm>
          <a:off x="1700156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26331</xdr:rowOff>
    </xdr:from>
    <xdr:ext cx="469744" cy="259045"/>
    <xdr:sp macro="" textlink="">
      <xdr:nvSpPr>
        <xdr:cNvPr id="572" name="n_4aveValue【消防施設】&#10;一人当たり面積">
          <a:extLst>
            <a:ext uri="{FF2B5EF4-FFF2-40B4-BE49-F238E27FC236}">
              <a16:creationId xmlns:a16="http://schemas.microsoft.com/office/drawing/2014/main" id="{00000000-0008-0000-0F00-00003C020000}"/>
            </a:ext>
          </a:extLst>
        </xdr:cNvPr>
        <xdr:cNvSpPr txBox="1"/>
      </xdr:nvSpPr>
      <xdr:spPr>
        <a:xfrm>
          <a:off x="16226867" y="141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36619</xdr:rowOff>
    </xdr:from>
    <xdr:ext cx="469744" cy="259045"/>
    <xdr:sp macro="" textlink="">
      <xdr:nvSpPr>
        <xdr:cNvPr id="573" name="n_1mainValue【消防施設】&#10;一人当たり面積">
          <a:extLst>
            <a:ext uri="{FF2B5EF4-FFF2-40B4-BE49-F238E27FC236}">
              <a16:creationId xmlns:a16="http://schemas.microsoft.com/office/drawing/2014/main" id="{00000000-0008-0000-0F00-00003D020000}"/>
            </a:ext>
          </a:extLst>
        </xdr:cNvPr>
        <xdr:cNvSpPr txBox="1"/>
      </xdr:nvSpPr>
      <xdr:spPr>
        <a:xfrm>
          <a:off x="18561127" y="129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45051</xdr:rowOff>
    </xdr:from>
    <xdr:ext cx="469744" cy="259045"/>
    <xdr:sp macro="" textlink="">
      <xdr:nvSpPr>
        <xdr:cNvPr id="574" name="n_2mainValue【消防施設】&#10;一人当たり面積">
          <a:extLst>
            <a:ext uri="{FF2B5EF4-FFF2-40B4-BE49-F238E27FC236}">
              <a16:creationId xmlns:a16="http://schemas.microsoft.com/office/drawing/2014/main" id="{00000000-0008-0000-0F00-00003E020000}"/>
            </a:ext>
          </a:extLst>
        </xdr:cNvPr>
        <xdr:cNvSpPr txBox="1"/>
      </xdr:nvSpPr>
      <xdr:spPr>
        <a:xfrm>
          <a:off x="17776267" y="144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a:extLst>
            <a:ext uri="{FF2B5EF4-FFF2-40B4-BE49-F238E27FC236}">
              <a16:creationId xmlns:a16="http://schemas.microsoft.com/office/drawing/2014/main" id="{00000000-0008-0000-0F00-000057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1" name="【庁舎】&#10;有形固定資産減価償却率最小値テキスト">
          <a:extLst>
            <a:ext uri="{FF2B5EF4-FFF2-40B4-BE49-F238E27FC236}">
              <a16:creationId xmlns:a16="http://schemas.microsoft.com/office/drawing/2014/main" id="{00000000-0008-0000-0F00-000059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03" name="【庁舎】&#10;有形固定資産減価償却率最大値テキスト">
          <a:extLst>
            <a:ext uri="{FF2B5EF4-FFF2-40B4-BE49-F238E27FC236}">
              <a16:creationId xmlns:a16="http://schemas.microsoft.com/office/drawing/2014/main" id="{00000000-0008-0000-0F00-00005B02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05" name="【庁舎】&#10;有形固定資産減価償却率平均値テキスト">
          <a:extLst>
            <a:ext uri="{FF2B5EF4-FFF2-40B4-BE49-F238E27FC236}">
              <a16:creationId xmlns:a16="http://schemas.microsoft.com/office/drawing/2014/main" id="{00000000-0008-0000-0F00-00005D020000}"/>
            </a:ext>
          </a:extLst>
        </xdr:cNvPr>
        <xdr:cNvSpPr txBox="1"/>
      </xdr:nvSpPr>
      <xdr:spPr>
        <a:xfrm>
          <a:off x="14414500" y="173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4325600" y="178409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617" name="【庁舎】&#10;有形固定資産減価償却率該当値テキスト">
          <a:extLst>
            <a:ext uri="{FF2B5EF4-FFF2-40B4-BE49-F238E27FC236}">
              <a16:creationId xmlns:a16="http://schemas.microsoft.com/office/drawing/2014/main" id="{00000000-0008-0000-0F00-000069020000}"/>
            </a:ext>
          </a:extLst>
        </xdr:cNvPr>
        <xdr:cNvSpPr txBox="1"/>
      </xdr:nvSpPr>
      <xdr:spPr>
        <a:xfrm>
          <a:off x="14414500"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3578840" y="17854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134982</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3629640" y="17891760"/>
          <a:ext cx="74676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280414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106</xdr:row>
      <xdr:rowOff>134982</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854940" y="17543417"/>
          <a:ext cx="774700" cy="36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622" name="n_1aveValue【庁舎】&#10;有形固定資産減価償却率">
          <a:extLst>
            <a:ext uri="{FF2B5EF4-FFF2-40B4-BE49-F238E27FC236}">
              <a16:creationId xmlns:a16="http://schemas.microsoft.com/office/drawing/2014/main" id="{00000000-0008-0000-0F00-00006E020000}"/>
            </a:ext>
          </a:extLst>
        </xdr:cNvPr>
        <xdr:cNvSpPr txBox="1"/>
      </xdr:nvSpPr>
      <xdr:spPr>
        <a:xfrm>
          <a:off x="13437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623" name="n_2aveValue【庁舎】&#10;有形固定資産減価償却率">
          <a:extLst>
            <a:ext uri="{FF2B5EF4-FFF2-40B4-BE49-F238E27FC236}">
              <a16:creationId xmlns:a16="http://schemas.microsoft.com/office/drawing/2014/main" id="{00000000-0008-0000-0F00-00006F020000}"/>
            </a:ext>
          </a:extLst>
        </xdr:cNvPr>
        <xdr:cNvSpPr txBox="1"/>
      </xdr:nvSpPr>
      <xdr:spPr>
        <a:xfrm>
          <a:off x="126752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624" name="n_3aveValue【庁舎】&#10;有形固定資産減価償却率">
          <a:extLst>
            <a:ext uri="{FF2B5EF4-FFF2-40B4-BE49-F238E27FC236}">
              <a16:creationId xmlns:a16="http://schemas.microsoft.com/office/drawing/2014/main" id="{00000000-0008-0000-0F00-000070020000}"/>
            </a:ext>
          </a:extLst>
        </xdr:cNvPr>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625" name="n_4aveValue【庁舎】&#10;有形固定資産減価償却率">
          <a:extLst>
            <a:ext uri="{FF2B5EF4-FFF2-40B4-BE49-F238E27FC236}">
              <a16:creationId xmlns:a16="http://schemas.microsoft.com/office/drawing/2014/main" id="{00000000-0008-0000-0F00-000071020000}"/>
            </a:ext>
          </a:extLst>
        </xdr:cNvPr>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626" name="n_1mainValue【庁舎】&#10;有形固定資産減価償却率">
          <a:extLst>
            <a:ext uri="{FF2B5EF4-FFF2-40B4-BE49-F238E27FC236}">
              <a16:creationId xmlns:a16="http://schemas.microsoft.com/office/drawing/2014/main" id="{00000000-0008-0000-0F00-000072020000}"/>
            </a:ext>
          </a:extLst>
        </xdr:cNvPr>
        <xdr:cNvSpPr txBox="1"/>
      </xdr:nvSpPr>
      <xdr:spPr>
        <a:xfrm>
          <a:off x="13437244" y="1794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4734</xdr:rowOff>
    </xdr:from>
    <xdr:ext cx="405111" cy="259045"/>
    <xdr:sp macro="" textlink="">
      <xdr:nvSpPr>
        <xdr:cNvPr id="627" name="n_2mainValue【庁舎】&#10;有形固定資産減価償却率">
          <a:extLst>
            <a:ext uri="{FF2B5EF4-FFF2-40B4-BE49-F238E27FC236}">
              <a16:creationId xmlns:a16="http://schemas.microsoft.com/office/drawing/2014/main" id="{00000000-0008-0000-0F00-000073020000}"/>
            </a:ext>
          </a:extLst>
        </xdr:cNvPr>
        <xdr:cNvSpPr txBox="1"/>
      </xdr:nvSpPr>
      <xdr:spPr>
        <a:xfrm>
          <a:off x="12675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a:extLst>
            <a:ext uri="{FF2B5EF4-FFF2-40B4-BE49-F238E27FC236}">
              <a16:creationId xmlns:a16="http://schemas.microsoft.com/office/drawing/2014/main" id="{00000000-0008-0000-0F00-00008A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52" name="【庁舎】&#10;一人当たり面積最小値テキスト">
          <a:extLst>
            <a:ext uri="{FF2B5EF4-FFF2-40B4-BE49-F238E27FC236}">
              <a16:creationId xmlns:a16="http://schemas.microsoft.com/office/drawing/2014/main" id="{00000000-0008-0000-0F00-00008C02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54" name="【庁舎】&#10;一人当たり面積最大値テキスト">
          <a:extLst>
            <a:ext uri="{FF2B5EF4-FFF2-40B4-BE49-F238E27FC236}">
              <a16:creationId xmlns:a16="http://schemas.microsoft.com/office/drawing/2014/main" id="{00000000-0008-0000-0F00-00008E02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56" name="【庁舎】&#10;一人当たり面積平均値テキスト">
          <a:extLst>
            <a:ext uri="{FF2B5EF4-FFF2-40B4-BE49-F238E27FC236}">
              <a16:creationId xmlns:a16="http://schemas.microsoft.com/office/drawing/2014/main" id="{00000000-0008-0000-0F00-000090020000}"/>
            </a:ext>
          </a:extLst>
        </xdr:cNvPr>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127763</xdr:rowOff>
    </xdr:from>
    <xdr:to>
      <xdr:col>116</xdr:col>
      <xdr:colOff>114300</xdr:colOff>
      <xdr:row>108</xdr:row>
      <xdr:rowOff>57913</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9458940" y="18065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87140</xdr:rowOff>
    </xdr:from>
    <xdr:ext cx="469744" cy="259045"/>
    <xdr:sp macro="" textlink="">
      <xdr:nvSpPr>
        <xdr:cNvPr id="668" name="【庁舎】&#10;一人当たり面積該当値テキスト">
          <a:extLst>
            <a:ext uri="{FF2B5EF4-FFF2-40B4-BE49-F238E27FC236}">
              <a16:creationId xmlns:a16="http://schemas.microsoft.com/office/drawing/2014/main" id="{00000000-0008-0000-0F00-00009C020000}"/>
            </a:ext>
          </a:extLst>
        </xdr:cNvPr>
        <xdr:cNvSpPr txBox="1"/>
      </xdr:nvSpPr>
      <xdr:spPr>
        <a:xfrm>
          <a:off x="19547840" y="1785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129032</xdr:rowOff>
    </xdr:from>
    <xdr:to>
      <xdr:col>112</xdr:col>
      <xdr:colOff>38100</xdr:colOff>
      <xdr:row>108</xdr:row>
      <xdr:rowOff>59182</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8735040" y="18066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7113</xdr:rowOff>
    </xdr:from>
    <xdr:to>
      <xdr:col>116</xdr:col>
      <xdr:colOff>63500</xdr:colOff>
      <xdr:row>108</xdr:row>
      <xdr:rowOff>8382</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18778220" y="18112233"/>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134113</xdr:rowOff>
    </xdr:from>
    <xdr:to>
      <xdr:col>107</xdr:col>
      <xdr:colOff>101600</xdr:colOff>
      <xdr:row>108</xdr:row>
      <xdr:rowOff>64263</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7937480" y="18071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xdr:rowOff>
    </xdr:from>
    <xdr:to>
      <xdr:col>111</xdr:col>
      <xdr:colOff>177800</xdr:colOff>
      <xdr:row>108</xdr:row>
      <xdr:rowOff>13463</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7988280" y="18113502"/>
          <a:ext cx="78994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73" name="n_1aveValue【庁舎】&#10;一人当たり面積">
          <a:extLst>
            <a:ext uri="{FF2B5EF4-FFF2-40B4-BE49-F238E27FC236}">
              <a16:creationId xmlns:a16="http://schemas.microsoft.com/office/drawing/2014/main" id="{00000000-0008-0000-0F00-0000A1020000}"/>
            </a:ext>
          </a:extLst>
        </xdr:cNvPr>
        <xdr:cNvSpPr txBox="1"/>
      </xdr:nvSpPr>
      <xdr:spPr>
        <a:xfrm>
          <a:off x="1856112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74" name="n_2aveValue【庁舎】&#10;一人当たり面積">
          <a:extLst>
            <a:ext uri="{FF2B5EF4-FFF2-40B4-BE49-F238E27FC236}">
              <a16:creationId xmlns:a16="http://schemas.microsoft.com/office/drawing/2014/main" id="{00000000-0008-0000-0F00-0000A2020000}"/>
            </a:ext>
          </a:extLst>
        </xdr:cNvPr>
        <xdr:cNvSpPr txBox="1"/>
      </xdr:nvSpPr>
      <xdr:spPr>
        <a:xfrm>
          <a:off x="1777626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675" name="n_3aveValue【庁舎】&#10;一人当たり面積">
          <a:extLst>
            <a:ext uri="{FF2B5EF4-FFF2-40B4-BE49-F238E27FC236}">
              <a16:creationId xmlns:a16="http://schemas.microsoft.com/office/drawing/2014/main" id="{00000000-0008-0000-0F00-0000A3020000}"/>
            </a:ext>
          </a:extLst>
        </xdr:cNvPr>
        <xdr:cNvSpPr txBox="1"/>
      </xdr:nvSpPr>
      <xdr:spPr>
        <a:xfrm>
          <a:off x="170015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676" name="n_4aveValue【庁舎】&#10;一人当たり面積">
          <a:extLst>
            <a:ext uri="{FF2B5EF4-FFF2-40B4-BE49-F238E27FC236}">
              <a16:creationId xmlns:a16="http://schemas.microsoft.com/office/drawing/2014/main" id="{00000000-0008-0000-0F00-0000A4020000}"/>
            </a:ext>
          </a:extLst>
        </xdr:cNvPr>
        <xdr:cNvSpPr txBox="1"/>
      </xdr:nvSpPr>
      <xdr:spPr>
        <a:xfrm>
          <a:off x="162268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75709</xdr:rowOff>
    </xdr:from>
    <xdr:ext cx="469744" cy="259045"/>
    <xdr:sp macro="" textlink="">
      <xdr:nvSpPr>
        <xdr:cNvPr id="677" name="n_1mainValue【庁舎】&#10;一人当たり面積">
          <a:extLst>
            <a:ext uri="{FF2B5EF4-FFF2-40B4-BE49-F238E27FC236}">
              <a16:creationId xmlns:a16="http://schemas.microsoft.com/office/drawing/2014/main" id="{00000000-0008-0000-0F00-0000A5020000}"/>
            </a:ext>
          </a:extLst>
        </xdr:cNvPr>
        <xdr:cNvSpPr txBox="1"/>
      </xdr:nvSpPr>
      <xdr:spPr>
        <a:xfrm>
          <a:off x="185611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80790</xdr:rowOff>
    </xdr:from>
    <xdr:ext cx="469744" cy="259045"/>
    <xdr:sp macro="" textlink="">
      <xdr:nvSpPr>
        <xdr:cNvPr id="678" name="n_2mainValue【庁舎】&#10;一人当たり面積">
          <a:extLst>
            <a:ext uri="{FF2B5EF4-FFF2-40B4-BE49-F238E27FC236}">
              <a16:creationId xmlns:a16="http://schemas.microsoft.com/office/drawing/2014/main" id="{00000000-0008-0000-0F00-0000A6020000}"/>
            </a:ext>
          </a:extLst>
        </xdr:cNvPr>
        <xdr:cNvSpPr txBox="1"/>
      </xdr:nvSpPr>
      <xdr:spPr>
        <a:xfrm>
          <a:off x="17776267" y="178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本村の有形固定資産減価償却率は、類似団体平均値と比べ、福祉施設、消防施設、庁舎が高い水準である。一方、一般廃棄物処理施設、体育館・プール、市民会館は低い水準にある。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また、一人当たり床面積を見ると、福祉施設を除く全ての類型で類似団体平均値を下回っている。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有形固定資産減価償却率の大きい主な要因としては、本村は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村に集落が点在し住民が生活しており各集落に老人福祉館、分団詰所等が点在していることから、建設から更新まで時間を要しているためである。これらの施設は自然災害時には避難所となることから住民サービスに欠かすことができない施設ではあるものの、火山ガスや塩害等により老朽化が進んでおり、今後も施設状況を把握し、計画的な修繕、改修の優先順位付け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福祉施設以外で一人当たりの床面積が少ない要因は、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年噴火災害避難の長期化に伴う人口減少により、各種施設の統廃合を行ったためである。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年度の財政力指数は、単年度数値で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0.203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0.019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ポント減少した。</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ヵ年平均では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ポイント減少した。単年度数値の増減の主な要因としては、基準財政収入額において市町村民税所得割</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、固定資産税、地方消費税交付金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等が減少したためである。類似団体内平均値はほぼ同ポイントだが、依然として全国平均を下回る状況であることから、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地方税収の増に向けて適切な課税、現年度の徴収を強化することで滞納に繋げない取り組みをより一層強化する。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142922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年度の経常収支比率は、単年度数値で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％減少した。主な要因としては、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基金積立金が増加したことで自主財源が増加した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今後も村税を初めとした経常収入の増加と起債額を抑えることで将来負担の削減に向けた各種取り組みを推進する。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137954</xdr:rowOff>
    </xdr:from>
    <xdr:to>
      <xdr:col>23</xdr:col>
      <xdr:colOff>133350</xdr:colOff>
      <xdr:row>65</xdr:row>
      <xdr:rowOff>109220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767854"/>
          <a:ext cx="838200" cy="48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115729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53470"/>
          <a:ext cx="8890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115729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277600"/>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79534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277600"/>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87154</xdr:rowOff>
    </xdr:from>
    <xdr:to>
      <xdr:col>23</xdr:col>
      <xdr:colOff>184150</xdr:colOff>
      <xdr:row>63</xdr:row>
      <xdr:rowOff>17304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103681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5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64929</xdr:rowOff>
    </xdr:from>
    <xdr:to>
      <xdr:col>15</xdr:col>
      <xdr:colOff>133350</xdr:colOff>
      <xdr:row>66</xdr:row>
      <xdr:rowOff>166529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151306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6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22877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28734</xdr:rowOff>
    </xdr:from>
    <xdr:to>
      <xdr:col>7</xdr:col>
      <xdr:colOff>31750</xdr:colOff>
      <xdr:row>66</xdr:row>
      <xdr:rowOff>130334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115111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8,966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となった。類似団体内平均値と比べ高い水準にあるのは、人口に対して島内</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地区に公共施設が分散している点、離島環境に起因する塩害や風害に係る経費、火山ガスに係る施設や測定器等の保守管理等経費、村営住宅等の維持管理が発生しているためである。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今後も、優先順位を付け、維持管理等の抑制をはじめ、施設等の更新時期なども考えながら、削減に努める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14694</xdr:rowOff>
    </xdr:from>
    <xdr:to>
      <xdr:col>23</xdr:col>
      <xdr:colOff>133350</xdr:colOff>
      <xdr:row>83</xdr:row>
      <xdr:rowOff>19021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45044"/>
          <a:ext cx="8382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158150</xdr:rowOff>
    </xdr:from>
    <xdr:to>
      <xdr:col>19</xdr:col>
      <xdr:colOff>133350</xdr:colOff>
      <xdr:row>83</xdr:row>
      <xdr:rowOff>19021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7050"/>
          <a:ext cx="8890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154663</xdr:rowOff>
    </xdr:from>
    <xdr:to>
      <xdr:col>15</xdr:col>
      <xdr:colOff>82550</xdr:colOff>
      <xdr:row>82</xdr:row>
      <xdr:rowOff>158150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1356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152439</xdr:rowOff>
    </xdr:from>
    <xdr:to>
      <xdr:col>11</xdr:col>
      <xdr:colOff>31750</xdr:colOff>
      <xdr:row>82</xdr:row>
      <xdr:rowOff>154663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1339"/>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135344</xdr:rowOff>
    </xdr:from>
    <xdr:to>
      <xdr:col>23</xdr:col>
      <xdr:colOff>184150</xdr:colOff>
      <xdr:row>83</xdr:row>
      <xdr:rowOff>65494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107421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139671</xdr:rowOff>
    </xdr:from>
    <xdr:to>
      <xdr:col>19</xdr:col>
      <xdr:colOff>184150</xdr:colOff>
      <xdr:row>83</xdr:row>
      <xdr:rowOff>69821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54598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8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107350</xdr:rowOff>
    </xdr:from>
    <xdr:to>
      <xdr:col>15</xdr:col>
      <xdr:colOff>133350</xdr:colOff>
      <xdr:row>83</xdr:row>
      <xdr:rowOff>37500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22277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103863</xdr:rowOff>
    </xdr:from>
    <xdr:to>
      <xdr:col>11</xdr:col>
      <xdr:colOff>82550</xdr:colOff>
      <xdr:row>83</xdr:row>
      <xdr:rowOff>34013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18790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101639</xdr:rowOff>
    </xdr:from>
    <xdr:to>
      <xdr:col>7</xdr:col>
      <xdr:colOff>31750</xdr:colOff>
      <xdr:row>83</xdr:row>
      <xdr:rowOff>31789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16566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年度のラスパイレス指数は、類似団体内平均、全国町村平均と比較して依然として低い水準にある。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主な要因としては、給与表を国準拠としており、人事院勧告についても完全実施しているため水準が低くなっている。今後も引き続き勧告の完全実施による給与の適正化に努める。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49848</xdr:rowOff>
    </xdr:from>
    <xdr:to>
      <xdr:col>77</xdr:col>
      <xdr:colOff>44450</xdr:colOff>
      <xdr:row>85</xdr:row>
      <xdr:rowOff>55880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230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85</xdr:row>
      <xdr:rowOff>49848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627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160973</xdr:rowOff>
    </xdr:from>
    <xdr:to>
      <xdr:col>68</xdr:col>
      <xdr:colOff>152400</xdr:colOff>
      <xdr:row>85</xdr:row>
      <xdr:rowOff>1588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62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170498</xdr:rowOff>
    </xdr:from>
    <xdr:to>
      <xdr:col>73</xdr:col>
      <xdr:colOff>44450</xdr:colOff>
      <xdr:row>85</xdr:row>
      <xdr:rowOff>100648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110825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110173</xdr:rowOff>
    </xdr:from>
    <xdr:to>
      <xdr:col>68</xdr:col>
      <xdr:colOff>203200</xdr:colOff>
      <xdr:row>85</xdr:row>
      <xdr:rowOff>40323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50500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年度の人口千人当たり職員数は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36.41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人となり類似団体内平均値を上回っている。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主な要因としては、人口の減少に加え、島内各出張所や保育所、消防救急業務、バス業務などの人員が必要となり、職員数は必然的に多くなっている。また、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住民サービスの質を維持するため医療系の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専門職員の補充による増などにより、人件費の抑制、職員数の削減は困難な状況である。今後も同規模で推移する見込みである。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60906</xdr:rowOff>
    </xdr:from>
    <xdr:to>
      <xdr:col>81</xdr:col>
      <xdr:colOff>44450</xdr:colOff>
      <xdr:row>60</xdr:row>
      <xdr:rowOff>64583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47906"/>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60906</xdr:rowOff>
    </xdr:from>
    <xdr:to>
      <xdr:col>77</xdr:col>
      <xdr:colOff>44450</xdr:colOff>
      <xdr:row>60</xdr:row>
      <xdr:rowOff>72626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4790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49185</xdr:rowOff>
    </xdr:from>
    <xdr:to>
      <xdr:col>72</xdr:col>
      <xdr:colOff>203200</xdr:colOff>
      <xdr:row>60</xdr:row>
      <xdr:rowOff>72626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36185"/>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40108</xdr:rowOff>
    </xdr:from>
    <xdr:to>
      <xdr:col>68</xdr:col>
      <xdr:colOff>152400</xdr:colOff>
      <xdr:row>60</xdr:row>
      <xdr:rowOff>49185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27108"/>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13783</xdr:rowOff>
    </xdr:from>
    <xdr:to>
      <xdr:col>81</xdr:col>
      <xdr:colOff>95250</xdr:colOff>
      <xdr:row>60</xdr:row>
      <xdr:rowOff>115383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157310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10106</xdr:rowOff>
    </xdr:from>
    <xdr:to>
      <xdr:col>77</xdr:col>
      <xdr:colOff>95250</xdr:colOff>
      <xdr:row>60</xdr:row>
      <xdr:rowOff>111706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96483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8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21826</xdr:rowOff>
    </xdr:from>
    <xdr:to>
      <xdr:col>73</xdr:col>
      <xdr:colOff>44450</xdr:colOff>
      <xdr:row>60</xdr:row>
      <xdr:rowOff>123426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108203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9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169835</xdr:rowOff>
    </xdr:from>
    <xdr:to>
      <xdr:col>68</xdr:col>
      <xdr:colOff>203200</xdr:colOff>
      <xdr:row>60</xdr:row>
      <xdr:rowOff>99985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84762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7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160758</xdr:rowOff>
    </xdr:from>
    <xdr:to>
      <xdr:col>64</xdr:col>
      <xdr:colOff>152400</xdr:colOff>
      <xdr:row>60</xdr:row>
      <xdr:rowOff>90908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75685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年度における実質公債費比率は前年度と比べ</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か年平均においては前年度と比べ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単年度数値の主な増減要因としては、過年度大型投資的事業の元金償還</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のピークを迎えた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こと等による。</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臨時財政対策債のみの起債とし、将来負担を鑑みた財政運営を図る。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3810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9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38523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前年度に引き続き令和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年度においても、将来負担比率は発生していない状況である。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起債額を抑えた財政運営を行い、自主財源である基金積立が出来ているが、償還額のピークを迎えている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こと、施設老朽化等による改修や更新が予定されていることから、より計画的かつ効率的な地方債や基金の利活用を図り、自己財源の確保とともに、引き続き堅実な財政運営に努める。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76200</xdr:rowOff>
    </xdr:from>
    <xdr:ext cx="17132190" cy="47625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666750" y="4533900"/>
          <a:ext cx="17132190"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した。主な要因としては、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職員（議員含む）数の減によるため。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給与水準は類似団体と比べ低い水準にあるものの、島内各出張所や保育園、消防救急業務、バス業務に従事する人員を確保する必要があり職員数が多いため、経常収支比率に占める人件費の割合が高くなっていること、また会計年度任用職員</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も本格的に導入開始したことにより今後も注視が必要である。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873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125730</xdr:rowOff>
    </xdr:from>
    <xdr:to>
      <xdr:col>24</xdr:col>
      <xdr:colOff>76200</xdr:colOff>
      <xdr:row>37</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106680</xdr:rowOff>
    </xdr:from>
    <xdr:to>
      <xdr:col>6</xdr:col>
      <xdr:colOff>171450</xdr:colOff>
      <xdr:row>38</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依然</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類似団体内平均、全国平均を上回っている状況である。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主な要因としては、新型コロナウイルス感染症対策関連の経費が増加したが、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整備事業の事業完了に伴う備品購入費が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減少したことによる。公共施設が島内</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地区に分散している点、火山ガス関係経費の継続的な、保守関係の経費、設備機器の交換経費等は引続き見込まれる。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19</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85084"/>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20</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418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487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30480</xdr:rowOff>
    </xdr:from>
    <xdr:to>
      <xdr:col>74</xdr:col>
      <xdr:colOff>31750</xdr:colOff>
      <xdr:row>20</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した。類似団体内平均、全国平均ともに下回っている状況である。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の主な要因としては、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検診等の対象者が減少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本村の扶助費は国や東京都の制度に基づくものが大部分であり、単独事業が少ないことから、今後も継続して国や東京都の制度の動向を注視し各種制度を有効活用を検討する。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66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ポイント減少し全国平均、類似団体内平均ともに下回っている状況である。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新型コロナウイルスワクチン接種事業等による国民健康保険（直営診療施設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への繰出金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。独立採算の原則に立ち返った運営の健全化により普通会計の負担額を減らしていくよう引続き努める。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35560</xdr:rowOff>
    </xdr:from>
    <xdr:to>
      <xdr:col>82</xdr:col>
      <xdr:colOff>107950</xdr:colOff>
      <xdr:row>56</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6531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139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29845</xdr:rowOff>
    </xdr:from>
    <xdr:to>
      <xdr:col>73</xdr:col>
      <xdr:colOff>180975</xdr:colOff>
      <xdr:row>56</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31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29845</xdr:rowOff>
    </xdr:from>
    <xdr:to>
      <xdr:col>69</xdr:col>
      <xdr:colOff>92075</xdr:colOff>
      <xdr:row>57</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3104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156210</xdr:rowOff>
    </xdr:from>
    <xdr:to>
      <xdr:col>82</xdr:col>
      <xdr:colOff>158750</xdr:colOff>
      <xdr:row>55</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5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36195</xdr:rowOff>
    </xdr:from>
    <xdr:to>
      <xdr:col>74</xdr:col>
      <xdr:colOff>31750</xdr:colOff>
      <xdr:row>56</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147972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150495</xdr:rowOff>
    </xdr:from>
    <xdr:to>
      <xdr:col>69</xdr:col>
      <xdr:colOff>142875</xdr:colOff>
      <xdr:row>56</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90822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4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116205</xdr:rowOff>
    </xdr:from>
    <xdr:to>
      <xdr:col>65</xdr:col>
      <xdr:colOff>53975</xdr:colOff>
      <xdr:row>58</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31132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ポイント減少し、類似団体内平均、全国平均ともに下回っている状況である。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減少の主な要因は新型コロナウイルス感染症関連事業費の減、水産業投資的事業に係る補助金額の減による。</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各種団体への補助金については、事業効果の検討や受益者負担の見直しを適時行い、事業目的を達成したものや、必要性が低くなったものについては、廃止、減額、統合等の措置を</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検討す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35</xdr:row>
      <xdr:rowOff>14986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89229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157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昨年度と比べ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した。類似団体内平均、全国平均ともに下回っている状況である。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の主な要因としては、過年度の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大型投資的事業</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借入れ分の償還開始に伴い起債額は増加となった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ことによる。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現在、償還のピークを迎え、今後も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公債費の増加が見込まれることから、出来る限り起債額を抑えた健全な財政運営を図</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り、積立を行った減債基金も有効活用し安定した財政運営を行う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71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130810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主な要因としては、人件費、物件費、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減少したことによる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。会計年度任用職員制度、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新型コロナウイルス感染症の影響等に今後も注視しつつ、</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今後も事務事業の再編整理等を進め事業の効率化を図り経費の削減に努める。繰出金においては、特別会計の自主財源の確保により節減を図る。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78</xdr:row>
      <xdr:rowOff>71482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12272"/>
          <a:ext cx="838200" cy="5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79</xdr:row>
      <xdr:rowOff>82913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44582"/>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82913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458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80</xdr:row>
      <xdr:rowOff>22498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45820"/>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19249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32113</xdr:rowOff>
    </xdr:from>
    <xdr:to>
      <xdr:col>74</xdr:col>
      <xdr:colOff>31750</xdr:colOff>
      <xdr:row>79</xdr:row>
      <xdr:rowOff>133713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118490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143148</xdr:rowOff>
    </xdr:from>
    <xdr:to>
      <xdr:col>65</xdr:col>
      <xdr:colOff>53975</xdr:colOff>
      <xdr:row>80</xdr:row>
      <xdr:rowOff>73298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58075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xdr:rowOff>
    </xdr:from>
    <xdr:to>
      <xdr:col>29</xdr:col>
      <xdr:colOff>127000</xdr:colOff>
      <xdr:row>18</xdr:row>
      <xdr:rowOff>19466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33741"/>
          <a:ext cx="6477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4242</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xdr:rowOff>
    </xdr:from>
    <xdr:to>
      <xdr:col>26</xdr:col>
      <xdr:colOff>50800</xdr:colOff>
      <xdr:row>18</xdr:row>
      <xdr:rowOff>45556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3741"/>
          <a:ext cx="698500" cy="45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45556</xdr:rowOff>
    </xdr:from>
    <xdr:to>
      <xdr:col>22</xdr:col>
      <xdr:colOff>114300</xdr:colOff>
      <xdr:row>18</xdr:row>
      <xdr:rowOff>72189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9281"/>
          <a:ext cx="6985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72189</xdr:rowOff>
    </xdr:from>
    <xdr:to>
      <xdr:col>18</xdr:col>
      <xdr:colOff>177800</xdr:colOff>
      <xdr:row>18</xdr:row>
      <xdr:rowOff>81074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5914"/>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140116</xdr:rowOff>
    </xdr:from>
    <xdr:to>
      <xdr:col>29</xdr:col>
      <xdr:colOff>177800</xdr:colOff>
      <xdr:row>18</xdr:row>
      <xdr:rowOff>70266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0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156643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120666</xdr:rowOff>
    </xdr:from>
    <xdr:to>
      <xdr:col>26</xdr:col>
      <xdr:colOff>101600</xdr:colOff>
      <xdr:row>18</xdr:row>
      <xdr:rowOff>50816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60993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166206</xdr:rowOff>
    </xdr:from>
    <xdr:to>
      <xdr:col>22</xdr:col>
      <xdr:colOff>165100</xdr:colOff>
      <xdr:row>18</xdr:row>
      <xdr:rowOff>96356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81133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21389</xdr:rowOff>
    </xdr:from>
    <xdr:to>
      <xdr:col>19</xdr:col>
      <xdr:colOff>38100</xdr:colOff>
      <xdr:row>18</xdr:row>
      <xdr:rowOff>122989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107766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4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30274</xdr:rowOff>
    </xdr:from>
    <xdr:to>
      <xdr:col>15</xdr:col>
      <xdr:colOff>101600</xdr:colOff>
      <xdr:row>18</xdr:row>
      <xdr:rowOff>131874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116651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166028</xdr:rowOff>
    </xdr:from>
    <xdr:to>
      <xdr:col>29</xdr:col>
      <xdr:colOff>127000</xdr:colOff>
      <xdr:row>37</xdr:row>
      <xdr:rowOff>17101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9278"/>
          <a:ext cx="647700" cy="22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17101</xdr:rowOff>
    </xdr:from>
    <xdr:to>
      <xdr:col>26</xdr:col>
      <xdr:colOff>50800</xdr:colOff>
      <xdr:row>37</xdr:row>
      <xdr:rowOff>33160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41801"/>
          <a:ext cx="6985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33160</xdr:rowOff>
    </xdr:from>
    <xdr:to>
      <xdr:col>22</xdr:col>
      <xdr:colOff>114300</xdr:colOff>
      <xdr:row>37</xdr:row>
      <xdr:rowOff>100511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7860"/>
          <a:ext cx="698500" cy="6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100511</xdr:rowOff>
    </xdr:from>
    <xdr:to>
      <xdr:col>18</xdr:col>
      <xdr:colOff>177800</xdr:colOff>
      <xdr:row>37</xdr:row>
      <xdr:rowOff>136813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25211"/>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115228</xdr:rowOff>
    </xdr:from>
    <xdr:to>
      <xdr:col>29</xdr:col>
      <xdr:colOff>177800</xdr:colOff>
      <xdr:row>37</xdr:row>
      <xdr:rowOff>45378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87305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137751</xdr:rowOff>
    </xdr:from>
    <xdr:to>
      <xdr:col>26</xdr:col>
      <xdr:colOff>101600</xdr:colOff>
      <xdr:row>37</xdr:row>
      <xdr:rowOff>67901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9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52678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7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153810</xdr:rowOff>
    </xdr:from>
    <xdr:to>
      <xdr:col>22</xdr:col>
      <xdr:colOff>165100</xdr:colOff>
      <xdr:row>37</xdr:row>
      <xdr:rowOff>83960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68737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49711</xdr:rowOff>
    </xdr:from>
    <xdr:to>
      <xdr:col>19</xdr:col>
      <xdr:colOff>38100</xdr:colOff>
      <xdr:row>37</xdr:row>
      <xdr:rowOff>151311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7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136088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6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86013</xdr:rowOff>
    </xdr:from>
    <xdr:to>
      <xdr:col>15</xdr:col>
      <xdr:colOff>101600</xdr:colOff>
      <xdr:row>37</xdr:row>
      <xdr:rowOff>187613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1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172390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137464</xdr:rowOff>
    </xdr:from>
    <xdr:to>
      <xdr:col>24</xdr:col>
      <xdr:colOff>63500</xdr:colOff>
      <xdr:row>36</xdr:row>
      <xdr:rowOff>155563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09664"/>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137464</xdr:rowOff>
    </xdr:from>
    <xdr:to>
      <xdr:col>19</xdr:col>
      <xdr:colOff>177800</xdr:colOff>
      <xdr:row>37</xdr:row>
      <xdr:rowOff>39604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9664"/>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39604</xdr:rowOff>
    </xdr:from>
    <xdr:to>
      <xdr:col>15</xdr:col>
      <xdr:colOff>50800</xdr:colOff>
      <xdr:row>37</xdr:row>
      <xdr:rowOff>56197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83254"/>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56197</xdr:rowOff>
    </xdr:from>
    <xdr:to>
      <xdr:col>10</xdr:col>
      <xdr:colOff>114300</xdr:colOff>
      <xdr:row>37</xdr:row>
      <xdr:rowOff>61886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99847"/>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104763</xdr:rowOff>
    </xdr:from>
    <xdr:to>
      <xdr:col>24</xdr:col>
      <xdr:colOff>114300</xdr:colOff>
      <xdr:row>37</xdr:row>
      <xdr:rowOff>34913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127640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2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86664</xdr:rowOff>
    </xdr:from>
    <xdr:to>
      <xdr:col>20</xdr:col>
      <xdr:colOff>38100</xdr:colOff>
      <xdr:row>37</xdr:row>
      <xdr:rowOff>16814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33341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160254</xdr:rowOff>
    </xdr:from>
    <xdr:to>
      <xdr:col>15</xdr:col>
      <xdr:colOff>101600</xdr:colOff>
      <xdr:row>37</xdr:row>
      <xdr:rowOff>90404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106931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0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5397</xdr:rowOff>
    </xdr:from>
    <xdr:to>
      <xdr:col>10</xdr:col>
      <xdr:colOff>165100</xdr:colOff>
      <xdr:row>37</xdr:row>
      <xdr:rowOff>106997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123524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2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11086</xdr:rowOff>
    </xdr:from>
    <xdr:to>
      <xdr:col>6</xdr:col>
      <xdr:colOff>38100</xdr:colOff>
      <xdr:row>37</xdr:row>
      <xdr:rowOff>112686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129213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2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62323</xdr:rowOff>
    </xdr:from>
    <xdr:to>
      <xdr:col>24</xdr:col>
      <xdr:colOff>63500</xdr:colOff>
      <xdr:row>56</xdr:row>
      <xdr:rowOff>63930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63523"/>
          <a:ext cx="8382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62323</xdr:rowOff>
    </xdr:from>
    <xdr:to>
      <xdr:col>19</xdr:col>
      <xdr:colOff>177800</xdr:colOff>
      <xdr:row>56</xdr:row>
      <xdr:rowOff>86478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63523"/>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86478</xdr:rowOff>
    </xdr:from>
    <xdr:to>
      <xdr:col>15</xdr:col>
      <xdr:colOff>50800</xdr:colOff>
      <xdr:row>56</xdr:row>
      <xdr:rowOff>91737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87678"/>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86407</xdr:rowOff>
    </xdr:from>
    <xdr:to>
      <xdr:col>10</xdr:col>
      <xdr:colOff>114300</xdr:colOff>
      <xdr:row>56</xdr:row>
      <xdr:rowOff>91737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87607"/>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13130</xdr:rowOff>
    </xdr:from>
    <xdr:to>
      <xdr:col>24</xdr:col>
      <xdr:colOff>114300</xdr:colOff>
      <xdr:row>56</xdr:row>
      <xdr:rowOff>114730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36007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6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11523</xdr:rowOff>
    </xdr:from>
    <xdr:to>
      <xdr:col>20</xdr:col>
      <xdr:colOff>38100</xdr:colOff>
      <xdr:row>56</xdr:row>
      <xdr:rowOff>113123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129650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8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35678</xdr:rowOff>
    </xdr:from>
    <xdr:to>
      <xdr:col>15</xdr:col>
      <xdr:colOff>101600</xdr:colOff>
      <xdr:row>56</xdr:row>
      <xdr:rowOff>137278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153805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1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40937</xdr:rowOff>
    </xdr:from>
    <xdr:to>
      <xdr:col>10</xdr:col>
      <xdr:colOff>165100</xdr:colOff>
      <xdr:row>56</xdr:row>
      <xdr:rowOff>142537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159064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1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35607</xdr:rowOff>
    </xdr:from>
    <xdr:to>
      <xdr:col>6</xdr:col>
      <xdr:colOff>38100</xdr:colOff>
      <xdr:row>56</xdr:row>
      <xdr:rowOff>137207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153734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1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38083</xdr:rowOff>
    </xdr:from>
    <xdr:to>
      <xdr:col>24</xdr:col>
      <xdr:colOff>63500</xdr:colOff>
      <xdr:row>78</xdr:row>
      <xdr:rowOff>42394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11183"/>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38083</xdr:rowOff>
    </xdr:from>
    <xdr:to>
      <xdr:col>19</xdr:col>
      <xdr:colOff>177800</xdr:colOff>
      <xdr:row>78</xdr:row>
      <xdr:rowOff>45915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11183"/>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15963</xdr:rowOff>
    </xdr:from>
    <xdr:to>
      <xdr:col>15</xdr:col>
      <xdr:colOff>50800</xdr:colOff>
      <xdr:row>78</xdr:row>
      <xdr:rowOff>45915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89063"/>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15963</xdr:rowOff>
    </xdr:from>
    <xdr:to>
      <xdr:col>10</xdr:col>
      <xdr:colOff>114300</xdr:colOff>
      <xdr:row>78</xdr:row>
      <xdr:rowOff>30553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89063"/>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163044</xdr:rowOff>
    </xdr:from>
    <xdr:to>
      <xdr:col>24</xdr:col>
      <xdr:colOff>114300</xdr:colOff>
      <xdr:row>78</xdr:row>
      <xdr:rowOff>93194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158733</xdr:rowOff>
    </xdr:from>
    <xdr:to>
      <xdr:col>20</xdr:col>
      <xdr:colOff>38100</xdr:colOff>
      <xdr:row>78</xdr:row>
      <xdr:rowOff>88883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80010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166565</xdr:rowOff>
    </xdr:from>
    <xdr:to>
      <xdr:col>15</xdr:col>
      <xdr:colOff>101600</xdr:colOff>
      <xdr:row>78</xdr:row>
      <xdr:rowOff>96715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87842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136613</xdr:rowOff>
    </xdr:from>
    <xdr:to>
      <xdr:col>10</xdr:col>
      <xdr:colOff>165100</xdr:colOff>
      <xdr:row>78</xdr:row>
      <xdr:rowOff>66763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83290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1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151203</xdr:rowOff>
    </xdr:from>
    <xdr:to>
      <xdr:col>6</xdr:col>
      <xdr:colOff>38100</xdr:colOff>
      <xdr:row>78</xdr:row>
      <xdr:rowOff>81353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97880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1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128293</xdr:rowOff>
    </xdr:from>
    <xdr:to>
      <xdr:col>24</xdr:col>
      <xdr:colOff>63500</xdr:colOff>
      <xdr:row>96</xdr:row>
      <xdr:rowOff>160891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16043"/>
          <a:ext cx="8382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160891</xdr:rowOff>
    </xdr:from>
    <xdr:to>
      <xdr:col>19</xdr:col>
      <xdr:colOff>177800</xdr:colOff>
      <xdr:row>97</xdr:row>
      <xdr:rowOff>9589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20091"/>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9589</xdr:rowOff>
    </xdr:from>
    <xdr:to>
      <xdr:col>15</xdr:col>
      <xdr:colOff>50800</xdr:colOff>
      <xdr:row>97</xdr:row>
      <xdr:rowOff>22200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023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169814</xdr:rowOff>
    </xdr:from>
    <xdr:to>
      <xdr:col>10</xdr:col>
      <xdr:colOff>114300</xdr:colOff>
      <xdr:row>97</xdr:row>
      <xdr:rowOff>22200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29014"/>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77493</xdr:rowOff>
    </xdr:from>
    <xdr:to>
      <xdr:col>24</xdr:col>
      <xdr:colOff>114300</xdr:colOff>
      <xdr:row>96</xdr:row>
      <xdr:rowOff>7643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55920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110091</xdr:rowOff>
    </xdr:from>
    <xdr:to>
      <xdr:col>20</xdr:col>
      <xdr:colOff>38100</xdr:colOff>
      <xdr:row>97</xdr:row>
      <xdr:rowOff>40241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31368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130239</xdr:rowOff>
    </xdr:from>
    <xdr:to>
      <xdr:col>15</xdr:col>
      <xdr:colOff>101600</xdr:colOff>
      <xdr:row>97</xdr:row>
      <xdr:rowOff>60389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51516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142850</xdr:rowOff>
    </xdr:from>
    <xdr:to>
      <xdr:col>10</xdr:col>
      <xdr:colOff>165100</xdr:colOff>
      <xdr:row>97</xdr:row>
      <xdr:rowOff>73000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64127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119014</xdr:rowOff>
    </xdr:from>
    <xdr:to>
      <xdr:col>6</xdr:col>
      <xdr:colOff>38100</xdr:colOff>
      <xdr:row>97</xdr:row>
      <xdr:rowOff>49164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40291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161200</xdr:rowOff>
    </xdr:from>
    <xdr:to>
      <xdr:col>55</xdr:col>
      <xdr:colOff>0</xdr:colOff>
      <xdr:row>37</xdr:row>
      <xdr:rowOff>149254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61950"/>
          <a:ext cx="838200" cy="3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161200</xdr:rowOff>
    </xdr:from>
    <xdr:to>
      <xdr:col>50</xdr:col>
      <xdr:colOff>114300</xdr:colOff>
      <xdr:row>37</xdr:row>
      <xdr:rowOff>119429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61950"/>
          <a:ext cx="889000" cy="3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119429</xdr:rowOff>
    </xdr:from>
    <xdr:to>
      <xdr:col>45</xdr:col>
      <xdr:colOff>177800</xdr:colOff>
      <xdr:row>37</xdr:row>
      <xdr:rowOff>137985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63079"/>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137985</xdr:rowOff>
    </xdr:from>
    <xdr:to>
      <xdr:col>41</xdr:col>
      <xdr:colOff>50800</xdr:colOff>
      <xdr:row>37</xdr:row>
      <xdr:rowOff>143830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1635"/>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98454</xdr:rowOff>
    </xdr:from>
    <xdr:to>
      <xdr:col>55</xdr:col>
      <xdr:colOff>50800</xdr:colOff>
      <xdr:row>38</xdr:row>
      <xdr:rowOff>28604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13381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110400</xdr:rowOff>
    </xdr:from>
    <xdr:to>
      <xdr:col>50</xdr:col>
      <xdr:colOff>165100</xdr:colOff>
      <xdr:row>36</xdr:row>
      <xdr:rowOff>40550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31677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68629</xdr:rowOff>
    </xdr:from>
    <xdr:to>
      <xdr:col>46</xdr:col>
      <xdr:colOff>38100</xdr:colOff>
      <xdr:row>37</xdr:row>
      <xdr:rowOff>170228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2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161356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87185</xdr:rowOff>
    </xdr:from>
    <xdr:to>
      <xdr:col>41</xdr:col>
      <xdr:colOff>101600</xdr:colOff>
      <xdr:row>38</xdr:row>
      <xdr:rowOff>17335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8462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2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93030</xdr:rowOff>
    </xdr:from>
    <xdr:to>
      <xdr:col>36</xdr:col>
      <xdr:colOff>165100</xdr:colOff>
      <xdr:row>38</xdr:row>
      <xdr:rowOff>23180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111389</xdr:rowOff>
    </xdr:from>
    <xdr:to>
      <xdr:col>55</xdr:col>
      <xdr:colOff>0</xdr:colOff>
      <xdr:row>58</xdr:row>
      <xdr:rowOff>121705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5489"/>
          <a:ext cx="8382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100519</xdr:rowOff>
    </xdr:from>
    <xdr:to>
      <xdr:col>50</xdr:col>
      <xdr:colOff>114300</xdr:colOff>
      <xdr:row>58</xdr:row>
      <xdr:rowOff>111389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4619"/>
          <a:ext cx="889000" cy="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66865</xdr:rowOff>
    </xdr:from>
    <xdr:to>
      <xdr:col>45</xdr:col>
      <xdr:colOff>177800</xdr:colOff>
      <xdr:row>58</xdr:row>
      <xdr:rowOff>100519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0965"/>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66865</xdr:rowOff>
    </xdr:from>
    <xdr:to>
      <xdr:col>41</xdr:col>
      <xdr:colOff>50800</xdr:colOff>
      <xdr:row>58</xdr:row>
      <xdr:rowOff>127032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0965"/>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70905</xdr:rowOff>
    </xdr:from>
    <xdr:to>
      <xdr:col>55</xdr:col>
      <xdr:colOff>50800</xdr:colOff>
      <xdr:row>59</xdr:row>
      <xdr:rowOff>1055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93782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60589</xdr:rowOff>
    </xdr:from>
    <xdr:to>
      <xdr:col>50</xdr:col>
      <xdr:colOff>165100</xdr:colOff>
      <xdr:row>58</xdr:row>
      <xdr:rowOff>162189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7266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49719</xdr:rowOff>
    </xdr:from>
    <xdr:to>
      <xdr:col>46</xdr:col>
      <xdr:colOff>38100</xdr:colOff>
      <xdr:row>58</xdr:row>
      <xdr:rowOff>151319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167846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6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16065</xdr:rowOff>
    </xdr:from>
    <xdr:to>
      <xdr:col>41</xdr:col>
      <xdr:colOff>101600</xdr:colOff>
      <xdr:row>58</xdr:row>
      <xdr:rowOff>117665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134192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76232</xdr:rowOff>
    </xdr:from>
    <xdr:to>
      <xdr:col>36</xdr:col>
      <xdr:colOff>165100</xdr:colOff>
      <xdr:row>59</xdr:row>
      <xdr:rowOff>6382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22909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24419</xdr:rowOff>
    </xdr:from>
    <xdr:to>
      <xdr:col>55</xdr:col>
      <xdr:colOff>0</xdr:colOff>
      <xdr:row>78</xdr:row>
      <xdr:rowOff>39187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97519"/>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24419</xdr:rowOff>
    </xdr:from>
    <xdr:to>
      <xdr:col>50</xdr:col>
      <xdr:colOff>114300</xdr:colOff>
      <xdr:row>78</xdr:row>
      <xdr:rowOff>49550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97519"/>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4992</xdr:rowOff>
    </xdr:from>
    <xdr:to>
      <xdr:col>45</xdr:col>
      <xdr:colOff>177800</xdr:colOff>
      <xdr:row>78</xdr:row>
      <xdr:rowOff>49550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78092"/>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4992</xdr:rowOff>
    </xdr:from>
    <xdr:to>
      <xdr:col>41</xdr:col>
      <xdr:colOff>50800</xdr:colOff>
      <xdr:row>78</xdr:row>
      <xdr:rowOff>109993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78092"/>
          <a:ext cx="889000" cy="10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159837</xdr:rowOff>
    </xdr:from>
    <xdr:to>
      <xdr:col>55</xdr:col>
      <xdr:colOff>50800</xdr:colOff>
      <xdr:row>78</xdr:row>
      <xdr:rowOff>89987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119214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4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145069</xdr:rowOff>
    </xdr:from>
    <xdr:to>
      <xdr:col>50</xdr:col>
      <xdr:colOff>165100</xdr:colOff>
      <xdr:row>78</xdr:row>
      <xdr:rowOff>75219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91746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2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170200</xdr:rowOff>
    </xdr:from>
    <xdr:to>
      <xdr:col>46</xdr:col>
      <xdr:colOff>38100</xdr:colOff>
      <xdr:row>78</xdr:row>
      <xdr:rowOff>100350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116877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4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125642</xdr:rowOff>
    </xdr:from>
    <xdr:to>
      <xdr:col>41</xdr:col>
      <xdr:colOff>101600</xdr:colOff>
      <xdr:row>78</xdr:row>
      <xdr:rowOff>55792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72319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59193</xdr:rowOff>
    </xdr:from>
    <xdr:to>
      <xdr:col>36</xdr:col>
      <xdr:colOff>165100</xdr:colOff>
      <xdr:row>78</xdr:row>
      <xdr:rowOff>160793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151920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33596</xdr:rowOff>
    </xdr:from>
    <xdr:to>
      <xdr:col>55</xdr:col>
      <xdr:colOff>0</xdr:colOff>
      <xdr:row>98</xdr:row>
      <xdr:rowOff>76138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35696"/>
          <a:ext cx="8382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33596</xdr:rowOff>
    </xdr:from>
    <xdr:to>
      <xdr:col>50</xdr:col>
      <xdr:colOff>114300</xdr:colOff>
      <xdr:row>98</xdr:row>
      <xdr:rowOff>45944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5696"/>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2842</xdr:rowOff>
    </xdr:from>
    <xdr:to>
      <xdr:col>45</xdr:col>
      <xdr:colOff>177800</xdr:colOff>
      <xdr:row>98</xdr:row>
      <xdr:rowOff>45944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04942"/>
          <a:ext cx="889000" cy="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158634</xdr:rowOff>
    </xdr:from>
    <xdr:to>
      <xdr:col>41</xdr:col>
      <xdr:colOff>50800</xdr:colOff>
      <xdr:row>98</xdr:row>
      <xdr:rowOff>2842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89284"/>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25338</xdr:rowOff>
    </xdr:from>
    <xdr:to>
      <xdr:col>55</xdr:col>
      <xdr:colOff>50800</xdr:colOff>
      <xdr:row>98</xdr:row>
      <xdr:rowOff>126938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154246</xdr:rowOff>
    </xdr:from>
    <xdr:to>
      <xdr:col>50</xdr:col>
      <xdr:colOff>165100</xdr:colOff>
      <xdr:row>98</xdr:row>
      <xdr:rowOff>84396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100923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166594</xdr:rowOff>
    </xdr:from>
    <xdr:to>
      <xdr:col>46</xdr:col>
      <xdr:colOff>38100</xdr:colOff>
      <xdr:row>98</xdr:row>
      <xdr:rowOff>96744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113271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123492</xdr:rowOff>
    </xdr:from>
    <xdr:to>
      <xdr:col>41</xdr:col>
      <xdr:colOff>101600</xdr:colOff>
      <xdr:row>98</xdr:row>
      <xdr:rowOff>53642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70169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2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107834</xdr:rowOff>
    </xdr:from>
    <xdr:to>
      <xdr:col>36</xdr:col>
      <xdr:colOff>165100</xdr:colOff>
      <xdr:row>98</xdr:row>
      <xdr:rowOff>37984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54511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69515</xdr:rowOff>
    </xdr:from>
    <xdr:to>
      <xdr:col>85</xdr:col>
      <xdr:colOff>127000</xdr:colOff>
      <xdr:row>38</xdr:row>
      <xdr:rowOff>69760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84615"/>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63258</xdr:rowOff>
    </xdr:from>
    <xdr:to>
      <xdr:col>81</xdr:col>
      <xdr:colOff>50800</xdr:colOff>
      <xdr:row>38</xdr:row>
      <xdr:rowOff>69515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78358"/>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63258</xdr:rowOff>
    </xdr:from>
    <xdr:to>
      <xdr:col>76</xdr:col>
      <xdr:colOff>114300</xdr:colOff>
      <xdr:row>38</xdr:row>
      <xdr:rowOff>131559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78358"/>
          <a:ext cx="8890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116508</xdr:rowOff>
    </xdr:from>
    <xdr:to>
      <xdr:col>71</xdr:col>
      <xdr:colOff>177800</xdr:colOff>
      <xdr:row>38</xdr:row>
      <xdr:rowOff>131559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1608"/>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18960</xdr:rowOff>
    </xdr:from>
    <xdr:to>
      <xdr:col>85</xdr:col>
      <xdr:colOff>177800</xdr:colOff>
      <xdr:row>38</xdr:row>
      <xdr:rowOff>120560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149787</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18715</xdr:rowOff>
    </xdr:from>
    <xdr:to>
      <xdr:col>81</xdr:col>
      <xdr:colOff>101600</xdr:colOff>
      <xdr:row>38</xdr:row>
      <xdr:rowOff>120315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136842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12458</xdr:rowOff>
    </xdr:from>
    <xdr:to>
      <xdr:col>76</xdr:col>
      <xdr:colOff>165100</xdr:colOff>
      <xdr:row>38</xdr:row>
      <xdr:rowOff>114058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130586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80759</xdr:rowOff>
    </xdr:from>
    <xdr:to>
      <xdr:col>72</xdr:col>
      <xdr:colOff>38100</xdr:colOff>
      <xdr:row>39</xdr:row>
      <xdr:rowOff>10909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2036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65708</xdr:rowOff>
    </xdr:from>
    <xdr:to>
      <xdr:col>67</xdr:col>
      <xdr:colOff>101600</xdr:colOff>
      <xdr:row>38</xdr:row>
      <xdr:rowOff>167308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158435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151515</xdr:rowOff>
    </xdr:from>
    <xdr:to>
      <xdr:col>85</xdr:col>
      <xdr:colOff>127000</xdr:colOff>
      <xdr:row>78</xdr:row>
      <xdr:rowOff>10195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53165"/>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10195</xdr:rowOff>
    </xdr:from>
    <xdr:to>
      <xdr:col>81</xdr:col>
      <xdr:colOff>50800</xdr:colOff>
      <xdr:row>78</xdr:row>
      <xdr:rowOff>25586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83295"/>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25586</xdr:rowOff>
    </xdr:from>
    <xdr:to>
      <xdr:col>76</xdr:col>
      <xdr:colOff>114300</xdr:colOff>
      <xdr:row>78</xdr:row>
      <xdr:rowOff>60911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98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60911</xdr:rowOff>
    </xdr:from>
    <xdr:to>
      <xdr:col>71</xdr:col>
      <xdr:colOff>177800</xdr:colOff>
      <xdr:row>78</xdr:row>
      <xdr:rowOff>90954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34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100715</xdr:rowOff>
    </xdr:from>
    <xdr:to>
      <xdr:col>85</xdr:col>
      <xdr:colOff>177800</xdr:colOff>
      <xdr:row>78</xdr:row>
      <xdr:rowOff>30865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79142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8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130845</xdr:rowOff>
    </xdr:from>
    <xdr:to>
      <xdr:col>81</xdr:col>
      <xdr:colOff>101600</xdr:colOff>
      <xdr:row>78</xdr:row>
      <xdr:rowOff>60995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52122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146236</xdr:rowOff>
    </xdr:from>
    <xdr:to>
      <xdr:col>76</xdr:col>
      <xdr:colOff>165100</xdr:colOff>
      <xdr:row>78</xdr:row>
      <xdr:rowOff>76386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67513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10111</xdr:rowOff>
    </xdr:from>
    <xdr:to>
      <xdr:col>72</xdr:col>
      <xdr:colOff>38100</xdr:colOff>
      <xdr:row>78</xdr:row>
      <xdr:rowOff>111711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102838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40154</xdr:rowOff>
    </xdr:from>
    <xdr:to>
      <xdr:col>67</xdr:col>
      <xdr:colOff>101600</xdr:colOff>
      <xdr:row>78</xdr:row>
      <xdr:rowOff>141754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132881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44887</xdr:rowOff>
    </xdr:from>
    <xdr:to>
      <xdr:col>85</xdr:col>
      <xdr:colOff>127000</xdr:colOff>
      <xdr:row>98</xdr:row>
      <xdr:rowOff>129054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46987"/>
          <a:ext cx="838200" cy="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129054</xdr:rowOff>
    </xdr:from>
    <xdr:to>
      <xdr:col>81</xdr:col>
      <xdr:colOff>50800</xdr:colOff>
      <xdr:row>99</xdr:row>
      <xdr:rowOff>21363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31154"/>
          <a:ext cx="889000" cy="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112864</xdr:rowOff>
    </xdr:from>
    <xdr:to>
      <xdr:col>76</xdr:col>
      <xdr:colOff>114300</xdr:colOff>
      <xdr:row>99</xdr:row>
      <xdr:rowOff>21363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14964"/>
          <a:ext cx="889000" cy="7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112864</xdr:rowOff>
    </xdr:from>
    <xdr:to>
      <xdr:col>71</xdr:col>
      <xdr:colOff>177800</xdr:colOff>
      <xdr:row>98</xdr:row>
      <xdr:rowOff>150302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14964"/>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165537</xdr:rowOff>
    </xdr:from>
    <xdr:to>
      <xdr:col>85</xdr:col>
      <xdr:colOff>177800</xdr:colOff>
      <xdr:row>98</xdr:row>
      <xdr:rowOff>95687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143964</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78254</xdr:rowOff>
    </xdr:from>
    <xdr:to>
      <xdr:col>81</xdr:col>
      <xdr:colOff>101600</xdr:colOff>
      <xdr:row>99</xdr:row>
      <xdr:rowOff>8404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24931</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5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142013</xdr:rowOff>
    </xdr:from>
    <xdr:to>
      <xdr:col>76</xdr:col>
      <xdr:colOff>165100</xdr:colOff>
      <xdr:row>99</xdr:row>
      <xdr:rowOff>72163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63290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62064</xdr:rowOff>
    </xdr:from>
    <xdr:to>
      <xdr:col>72</xdr:col>
      <xdr:colOff>38100</xdr:colOff>
      <xdr:row>98</xdr:row>
      <xdr:rowOff>163664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8741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3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99502</xdr:rowOff>
    </xdr:from>
    <xdr:to>
      <xdr:col>67</xdr:col>
      <xdr:colOff>101600</xdr:colOff>
      <xdr:row>99</xdr:row>
      <xdr:rowOff>29652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46179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73994</xdr:rowOff>
    </xdr:from>
    <xdr:to>
      <xdr:col>116</xdr:col>
      <xdr:colOff>63500</xdr:colOff>
      <xdr:row>59</xdr:row>
      <xdr:rowOff>85173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89544"/>
          <a:ext cx="8382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66559</xdr:rowOff>
    </xdr:from>
    <xdr:to>
      <xdr:col>111</xdr:col>
      <xdr:colOff>177800</xdr:colOff>
      <xdr:row>59</xdr:row>
      <xdr:rowOff>85173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8210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66559</xdr:rowOff>
    </xdr:from>
    <xdr:to>
      <xdr:col>107</xdr:col>
      <xdr:colOff>50800</xdr:colOff>
      <xdr:row>59</xdr:row>
      <xdr:rowOff>67288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82109"/>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67288</xdr:rowOff>
    </xdr:from>
    <xdr:to>
      <xdr:col>102</xdr:col>
      <xdr:colOff>114300</xdr:colOff>
      <xdr:row>59</xdr:row>
      <xdr:rowOff>79720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2838"/>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23194</xdr:rowOff>
    </xdr:from>
    <xdr:to>
      <xdr:col>116</xdr:col>
      <xdr:colOff>114300</xdr:colOff>
      <xdr:row>59</xdr:row>
      <xdr:rowOff>124794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34373</xdr:rowOff>
    </xdr:from>
    <xdr:to>
      <xdr:col>112</xdr:col>
      <xdr:colOff>38100</xdr:colOff>
      <xdr:row>59</xdr:row>
      <xdr:rowOff>135973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127100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15759</xdr:rowOff>
    </xdr:from>
    <xdr:to>
      <xdr:col>107</xdr:col>
      <xdr:colOff>101600</xdr:colOff>
      <xdr:row>59</xdr:row>
      <xdr:rowOff>117359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108486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16488</xdr:rowOff>
    </xdr:from>
    <xdr:to>
      <xdr:col>102</xdr:col>
      <xdr:colOff>165100</xdr:colOff>
      <xdr:row>59</xdr:row>
      <xdr:rowOff>118088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109215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2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28920</xdr:rowOff>
    </xdr:from>
    <xdr:to>
      <xdr:col>98</xdr:col>
      <xdr:colOff>38100</xdr:colOff>
      <xdr:row>59</xdr:row>
      <xdr:rowOff>130520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121647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136542</xdr:rowOff>
    </xdr:from>
    <xdr:to>
      <xdr:col>116</xdr:col>
      <xdr:colOff>63500</xdr:colOff>
      <xdr:row>77</xdr:row>
      <xdr:rowOff>143383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38192"/>
          <a:ext cx="8382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136542</xdr:rowOff>
    </xdr:from>
    <xdr:to>
      <xdr:col>111</xdr:col>
      <xdr:colOff>177800</xdr:colOff>
      <xdr:row>77</xdr:row>
      <xdr:rowOff>157349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38192"/>
          <a:ext cx="8890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157349</xdr:rowOff>
    </xdr:from>
    <xdr:to>
      <xdr:col>107</xdr:col>
      <xdr:colOff>50800</xdr:colOff>
      <xdr:row>78</xdr:row>
      <xdr:rowOff>9353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5899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9353</xdr:rowOff>
    </xdr:from>
    <xdr:to>
      <xdr:col>102</xdr:col>
      <xdr:colOff>114300</xdr:colOff>
      <xdr:row>78</xdr:row>
      <xdr:rowOff>23650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82453"/>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92583</xdr:rowOff>
    </xdr:from>
    <xdr:to>
      <xdr:col>116</xdr:col>
      <xdr:colOff>114300</xdr:colOff>
      <xdr:row>78</xdr:row>
      <xdr:rowOff>22733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71010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85742</xdr:rowOff>
    </xdr:from>
    <xdr:to>
      <xdr:col>112</xdr:col>
      <xdr:colOff>38100</xdr:colOff>
      <xdr:row>78</xdr:row>
      <xdr:rowOff>15892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32419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6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106549</xdr:rowOff>
    </xdr:from>
    <xdr:to>
      <xdr:col>107</xdr:col>
      <xdr:colOff>101600</xdr:colOff>
      <xdr:row>78</xdr:row>
      <xdr:rowOff>36699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27826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0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130003</xdr:rowOff>
    </xdr:from>
    <xdr:to>
      <xdr:col>102</xdr:col>
      <xdr:colOff>165100</xdr:colOff>
      <xdr:row>78</xdr:row>
      <xdr:rowOff>60153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51280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2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144300</xdr:rowOff>
    </xdr:from>
    <xdr:to>
      <xdr:col>98</xdr:col>
      <xdr:colOff>38100</xdr:colOff>
      <xdr:row>78</xdr:row>
      <xdr:rowOff>74450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65577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3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人件費では、給与は低い水準にあるものの、各出張所や保育園、消防救急業務、バス業務に従事する人員を確保する必要があることから職員数が多いため、類似団体内平均値を上回っている状況である。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物件費においては、三宅島特有の財政需要として火山ガスの測定機器保守等の維持管理費、公共施設が各地区に分散していること等によ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る経常的な維持管理経費等により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維持補修費は、離島特有の塩害や風害等による施設老朽化が進んだことによる経費が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生じ</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たが、類似団体内平均を下回った。扶助費は、類似団体内平均、全国平均ともに下回っている状況である。主な要因としては、国や東京都の制度に基づくものが大部分であり、単独事業が少ないためである。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検討す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新規整備で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全国平均及び類似団体内平均を上回った。主な要因としては、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製氷施設整備事業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等の大型事業を実施したためである。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一方、普通建設事業費における更新整備は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を下回った。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災害復旧事業費は、台風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号による災害復旧が発生したため、類似団体平均を上回った。公債費は、過年度の大型投資的事業の起債償還により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が類似団体内平均を下回った。積立金は健全な財政運営により積立を行うことが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出来たが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回った。繰出金は、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国保（直診）への減少等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により類似団体内平均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2,331
55.26
4,750,084
4,553,200
196,884
1,899,656
3,509,266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136467</xdr:rowOff>
    </xdr:from>
    <xdr:to>
      <xdr:col>24</xdr:col>
      <xdr:colOff>63500</xdr:colOff>
      <xdr:row>37</xdr:row>
      <xdr:rowOff>158102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80117"/>
          <a:ext cx="8382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86665</xdr:rowOff>
    </xdr:from>
    <xdr:to>
      <xdr:col>19</xdr:col>
      <xdr:colOff>177800</xdr:colOff>
      <xdr:row>37</xdr:row>
      <xdr:rowOff>136467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3031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86665</xdr:rowOff>
    </xdr:from>
    <xdr:to>
      <xdr:col>15</xdr:col>
      <xdr:colOff>50800</xdr:colOff>
      <xdr:row>37</xdr:row>
      <xdr:rowOff>112333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3031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112333</xdr:rowOff>
    </xdr:from>
    <xdr:to>
      <xdr:col>10</xdr:col>
      <xdr:colOff>114300</xdr:colOff>
      <xdr:row>37</xdr:row>
      <xdr:rowOff>122832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55983"/>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107302</xdr:rowOff>
    </xdr:from>
    <xdr:to>
      <xdr:col>24</xdr:col>
      <xdr:colOff>114300</xdr:colOff>
      <xdr:row>38</xdr:row>
      <xdr:rowOff>37452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85729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85667</xdr:rowOff>
    </xdr:from>
    <xdr:to>
      <xdr:col>20</xdr:col>
      <xdr:colOff>38100</xdr:colOff>
      <xdr:row>38</xdr:row>
      <xdr:rowOff>15817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35865</xdr:rowOff>
    </xdr:from>
    <xdr:to>
      <xdr:col>15</xdr:col>
      <xdr:colOff>101600</xdr:colOff>
      <xdr:row>37</xdr:row>
      <xdr:rowOff>137465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61533</xdr:rowOff>
    </xdr:from>
    <xdr:to>
      <xdr:col>10</xdr:col>
      <xdr:colOff>165100</xdr:colOff>
      <xdr:row>37</xdr:row>
      <xdr:rowOff>163133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8210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72032</xdr:rowOff>
    </xdr:from>
    <xdr:to>
      <xdr:col>6</xdr:col>
      <xdr:colOff>38100</xdr:colOff>
      <xdr:row>38</xdr:row>
      <xdr:rowOff>2183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15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164760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99767</xdr:rowOff>
    </xdr:from>
    <xdr:to>
      <xdr:col>24</xdr:col>
      <xdr:colOff>63500</xdr:colOff>
      <xdr:row>57</xdr:row>
      <xdr:rowOff>144473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72417"/>
          <a:ext cx="838200" cy="4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144473</xdr:rowOff>
    </xdr:from>
    <xdr:to>
      <xdr:col>19</xdr:col>
      <xdr:colOff>177800</xdr:colOff>
      <xdr:row>58</xdr:row>
      <xdr:rowOff>11943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17123"/>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124416</xdr:rowOff>
    </xdr:from>
    <xdr:to>
      <xdr:col>15</xdr:col>
      <xdr:colOff>50800</xdr:colOff>
      <xdr:row>58</xdr:row>
      <xdr:rowOff>11943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97066"/>
          <a:ext cx="889000" cy="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124416</xdr:rowOff>
    </xdr:from>
    <xdr:to>
      <xdr:col>10</xdr:col>
      <xdr:colOff>114300</xdr:colOff>
      <xdr:row>57</xdr:row>
      <xdr:rowOff>150602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9706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48967</xdr:rowOff>
    </xdr:from>
    <xdr:to>
      <xdr:col>24</xdr:col>
      <xdr:colOff>114300</xdr:colOff>
      <xdr:row>57</xdr:row>
      <xdr:rowOff>150567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27394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93673</xdr:rowOff>
    </xdr:from>
    <xdr:to>
      <xdr:col>20</xdr:col>
      <xdr:colOff>38100</xdr:colOff>
      <xdr:row>58</xdr:row>
      <xdr:rowOff>23823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14950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5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132593</xdr:rowOff>
    </xdr:from>
    <xdr:to>
      <xdr:col>15</xdr:col>
      <xdr:colOff>101600</xdr:colOff>
      <xdr:row>58</xdr:row>
      <xdr:rowOff>62743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53870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9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73616</xdr:rowOff>
    </xdr:from>
    <xdr:to>
      <xdr:col>10</xdr:col>
      <xdr:colOff>165100</xdr:colOff>
      <xdr:row>58</xdr:row>
      <xdr:rowOff>3766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20293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2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99802</xdr:rowOff>
    </xdr:from>
    <xdr:to>
      <xdr:col>6</xdr:col>
      <xdr:colOff>38100</xdr:colOff>
      <xdr:row>58</xdr:row>
      <xdr:rowOff>29952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46479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4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13147</xdr:rowOff>
    </xdr:from>
    <xdr:to>
      <xdr:col>24</xdr:col>
      <xdr:colOff>63500</xdr:colOff>
      <xdr:row>77</xdr:row>
      <xdr:rowOff>38874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71897"/>
          <a:ext cx="838200" cy="3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13147</xdr:rowOff>
    </xdr:from>
    <xdr:to>
      <xdr:col>19</xdr:col>
      <xdr:colOff>177800</xdr:colOff>
      <xdr:row>77</xdr:row>
      <xdr:rowOff>116387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71897"/>
          <a:ext cx="889000" cy="4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84164</xdr:rowOff>
    </xdr:from>
    <xdr:to>
      <xdr:col>15</xdr:col>
      <xdr:colOff>50800</xdr:colOff>
      <xdr:row>77</xdr:row>
      <xdr:rowOff>116387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14364"/>
          <a:ext cx="889000" cy="20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84164</xdr:rowOff>
    </xdr:from>
    <xdr:to>
      <xdr:col>10</xdr:col>
      <xdr:colOff>114300</xdr:colOff>
      <xdr:row>77</xdr:row>
      <xdr:rowOff>51186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14364"/>
          <a:ext cx="889000" cy="1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159524</xdr:rowOff>
    </xdr:from>
    <xdr:to>
      <xdr:col>24</xdr:col>
      <xdr:colOff>114300</xdr:colOff>
      <xdr:row>77</xdr:row>
      <xdr:rowOff>89674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137951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133797</xdr:rowOff>
    </xdr:from>
    <xdr:to>
      <xdr:col>20</xdr:col>
      <xdr:colOff>38100</xdr:colOff>
      <xdr:row>75</xdr:row>
      <xdr:rowOff>63947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80474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9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65587</xdr:rowOff>
    </xdr:from>
    <xdr:to>
      <xdr:col>15</xdr:col>
      <xdr:colOff>101600</xdr:colOff>
      <xdr:row>77</xdr:row>
      <xdr:rowOff>167187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158314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33364</xdr:rowOff>
    </xdr:from>
    <xdr:to>
      <xdr:col>10</xdr:col>
      <xdr:colOff>165100</xdr:colOff>
      <xdr:row>76</xdr:row>
      <xdr:rowOff>134964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151490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xdr:rowOff>
    </xdr:from>
    <xdr:to>
      <xdr:col>6</xdr:col>
      <xdr:colOff>38100</xdr:colOff>
      <xdr:row>77</xdr:row>
      <xdr:rowOff>101986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93113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9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154933</xdr:rowOff>
    </xdr:from>
    <xdr:to>
      <xdr:col>24</xdr:col>
      <xdr:colOff>63500</xdr:colOff>
      <xdr:row>97</xdr:row>
      <xdr:rowOff>21845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14133"/>
          <a:ext cx="838200" cy="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59345</xdr:rowOff>
    </xdr:from>
    <xdr:to>
      <xdr:col>19</xdr:col>
      <xdr:colOff>177800</xdr:colOff>
      <xdr:row>97</xdr:row>
      <xdr:rowOff>21845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18545"/>
          <a:ext cx="889000" cy="13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101625</xdr:rowOff>
    </xdr:from>
    <xdr:to>
      <xdr:col>15</xdr:col>
      <xdr:colOff>50800</xdr:colOff>
      <xdr:row>96</xdr:row>
      <xdr:rowOff>59345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389375"/>
          <a:ext cx="889000" cy="1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101625</xdr:rowOff>
    </xdr:from>
    <xdr:to>
      <xdr:col>10</xdr:col>
      <xdr:colOff>114300</xdr:colOff>
      <xdr:row>97</xdr:row>
      <xdr:rowOff>27174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89375"/>
          <a:ext cx="889000" cy="2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104133</xdr:rowOff>
    </xdr:from>
    <xdr:to>
      <xdr:col>24</xdr:col>
      <xdr:colOff>114300</xdr:colOff>
      <xdr:row>97</xdr:row>
      <xdr:rowOff>34283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127010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1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142495</xdr:rowOff>
    </xdr:from>
    <xdr:to>
      <xdr:col>20</xdr:col>
      <xdr:colOff>38100</xdr:colOff>
      <xdr:row>97</xdr:row>
      <xdr:rowOff>72645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89172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8545</xdr:rowOff>
    </xdr:from>
    <xdr:to>
      <xdr:col>15</xdr:col>
      <xdr:colOff>101600</xdr:colOff>
      <xdr:row>96</xdr:row>
      <xdr:rowOff>110145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126672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50825</xdr:rowOff>
    </xdr:from>
    <xdr:to>
      <xdr:col>10</xdr:col>
      <xdr:colOff>165100</xdr:colOff>
      <xdr:row>95</xdr:row>
      <xdr:rowOff>152425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168952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1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147824</xdr:rowOff>
    </xdr:from>
    <xdr:to>
      <xdr:col>6</xdr:col>
      <xdr:colOff>38100</xdr:colOff>
      <xdr:row>97</xdr:row>
      <xdr:rowOff>77974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94501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153896</xdr:rowOff>
    </xdr:from>
    <xdr:to>
      <xdr:col>55</xdr:col>
      <xdr:colOff>0</xdr:colOff>
      <xdr:row>35</xdr:row>
      <xdr:rowOff>159611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5464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152113</xdr:rowOff>
    </xdr:from>
    <xdr:to>
      <xdr:col>50</xdr:col>
      <xdr:colOff>114300</xdr:colOff>
      <xdr:row>35</xdr:row>
      <xdr:rowOff>159611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5286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152113</xdr:rowOff>
    </xdr:from>
    <xdr:to>
      <xdr:col>45</xdr:col>
      <xdr:colOff>177800</xdr:colOff>
      <xdr:row>36</xdr:row>
      <xdr:rowOff>70069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52863"/>
          <a:ext cx="889000" cy="8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51117</xdr:rowOff>
    </xdr:from>
    <xdr:to>
      <xdr:col>41</xdr:col>
      <xdr:colOff>50800</xdr:colOff>
      <xdr:row>36</xdr:row>
      <xdr:rowOff>70069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23317"/>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103096</xdr:rowOff>
    </xdr:from>
    <xdr:to>
      <xdr:col>55</xdr:col>
      <xdr:colOff>50800</xdr:colOff>
      <xdr:row>36</xdr:row>
      <xdr:rowOff>33246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125973</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108811</xdr:rowOff>
    </xdr:from>
    <xdr:to>
      <xdr:col>50</xdr:col>
      <xdr:colOff>165100</xdr:colOff>
      <xdr:row>36</xdr:row>
      <xdr:rowOff>38961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55488</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8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101313</xdr:rowOff>
    </xdr:from>
    <xdr:to>
      <xdr:col>46</xdr:col>
      <xdr:colOff>38100</xdr:colOff>
      <xdr:row>36</xdr:row>
      <xdr:rowOff>31463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47990</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8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19269</xdr:rowOff>
    </xdr:from>
    <xdr:to>
      <xdr:col>41</xdr:col>
      <xdr:colOff>101600</xdr:colOff>
      <xdr:row>36</xdr:row>
      <xdr:rowOff>120869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137396</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96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xdr:rowOff>
    </xdr:from>
    <xdr:to>
      <xdr:col>36</xdr:col>
      <xdr:colOff>165100</xdr:colOff>
      <xdr:row>36</xdr:row>
      <xdr:rowOff>101917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118444</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9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146891</xdr:rowOff>
    </xdr:from>
    <xdr:to>
      <xdr:col>55</xdr:col>
      <xdr:colOff>0</xdr:colOff>
      <xdr:row>57</xdr:row>
      <xdr:rowOff>148410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19541"/>
          <a:ext cx="8382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146891</xdr:rowOff>
    </xdr:from>
    <xdr:to>
      <xdr:col>50</xdr:col>
      <xdr:colOff>114300</xdr:colOff>
      <xdr:row>58</xdr:row>
      <xdr:rowOff>52315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19541"/>
          <a:ext cx="8890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52315</xdr:rowOff>
    </xdr:from>
    <xdr:to>
      <xdr:col>45</xdr:col>
      <xdr:colOff>177800</xdr:colOff>
      <xdr:row>58</xdr:row>
      <xdr:rowOff>95121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6415"/>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75056</xdr:rowOff>
    </xdr:from>
    <xdr:to>
      <xdr:col>41</xdr:col>
      <xdr:colOff>50800</xdr:colOff>
      <xdr:row>58</xdr:row>
      <xdr:rowOff>95121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9156"/>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97610</xdr:rowOff>
    </xdr:from>
    <xdr:to>
      <xdr:col>55</xdr:col>
      <xdr:colOff>50800</xdr:colOff>
      <xdr:row>58</xdr:row>
      <xdr:rowOff>27760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120487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96091</xdr:rowOff>
    </xdr:from>
    <xdr:to>
      <xdr:col>50</xdr:col>
      <xdr:colOff>165100</xdr:colOff>
      <xdr:row>58</xdr:row>
      <xdr:rowOff>26241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17368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6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1515</xdr:rowOff>
    </xdr:from>
    <xdr:to>
      <xdr:col>46</xdr:col>
      <xdr:colOff>38100</xdr:colOff>
      <xdr:row>58</xdr:row>
      <xdr:rowOff>103115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94242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3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44321</xdr:rowOff>
    </xdr:from>
    <xdr:to>
      <xdr:col>41</xdr:col>
      <xdr:colOff>101600</xdr:colOff>
      <xdr:row>58</xdr:row>
      <xdr:rowOff>145921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137048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24256</xdr:rowOff>
    </xdr:from>
    <xdr:to>
      <xdr:col>36</xdr:col>
      <xdr:colOff>165100</xdr:colOff>
      <xdr:row>58</xdr:row>
      <xdr:rowOff>125856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54856</xdr:rowOff>
    </xdr:from>
    <xdr:to>
      <xdr:col>55</xdr:col>
      <xdr:colOff>0</xdr:colOff>
      <xdr:row>78</xdr:row>
      <xdr:rowOff>74876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27956"/>
          <a:ext cx="838200" cy="2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54856</xdr:rowOff>
    </xdr:from>
    <xdr:to>
      <xdr:col>50</xdr:col>
      <xdr:colOff>114300</xdr:colOff>
      <xdr:row>78</xdr:row>
      <xdr:rowOff>83248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27956"/>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71513</xdr:rowOff>
    </xdr:from>
    <xdr:to>
      <xdr:col>45</xdr:col>
      <xdr:colOff>177800</xdr:colOff>
      <xdr:row>78</xdr:row>
      <xdr:rowOff>83248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4461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71513</xdr:rowOff>
    </xdr:from>
    <xdr:to>
      <xdr:col>41</xdr:col>
      <xdr:colOff>50800</xdr:colOff>
      <xdr:row>78</xdr:row>
      <xdr:rowOff>75808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4613"/>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24076</xdr:rowOff>
    </xdr:from>
    <xdr:to>
      <xdr:col>55</xdr:col>
      <xdr:colOff>50800</xdr:colOff>
      <xdr:row>78</xdr:row>
      <xdr:rowOff>125676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46953</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4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4056</xdr:rowOff>
    </xdr:from>
    <xdr:to>
      <xdr:col>50</xdr:col>
      <xdr:colOff>165100</xdr:colOff>
      <xdr:row>78</xdr:row>
      <xdr:rowOff>105656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122183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32448</xdr:rowOff>
    </xdr:from>
    <xdr:to>
      <xdr:col>46</xdr:col>
      <xdr:colOff>38100</xdr:colOff>
      <xdr:row>78</xdr:row>
      <xdr:rowOff>134048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150575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20713</xdr:rowOff>
    </xdr:from>
    <xdr:to>
      <xdr:col>41</xdr:col>
      <xdr:colOff>101600</xdr:colOff>
      <xdr:row>78</xdr:row>
      <xdr:rowOff>122313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138840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25008</xdr:rowOff>
    </xdr:from>
    <xdr:to>
      <xdr:col>36</xdr:col>
      <xdr:colOff>165100</xdr:colOff>
      <xdr:row>78</xdr:row>
      <xdr:rowOff>126608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143135</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112888</xdr:rowOff>
    </xdr:from>
    <xdr:to>
      <xdr:col>55</xdr:col>
      <xdr:colOff>0</xdr:colOff>
      <xdr:row>97</xdr:row>
      <xdr:rowOff>143202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43538"/>
          <a:ext cx="838200" cy="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76324</xdr:rowOff>
    </xdr:from>
    <xdr:to>
      <xdr:col>50</xdr:col>
      <xdr:colOff>114300</xdr:colOff>
      <xdr:row>97</xdr:row>
      <xdr:rowOff>112888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06974"/>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76324</xdr:rowOff>
    </xdr:from>
    <xdr:to>
      <xdr:col>45</xdr:col>
      <xdr:colOff>177800</xdr:colOff>
      <xdr:row>97</xdr:row>
      <xdr:rowOff>99411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06974"/>
          <a:ext cx="889000" cy="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99411</xdr:rowOff>
    </xdr:from>
    <xdr:to>
      <xdr:col>41</xdr:col>
      <xdr:colOff>50800</xdr:colOff>
      <xdr:row>97</xdr:row>
      <xdr:rowOff>108530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30061"/>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92402</xdr:rowOff>
    </xdr:from>
    <xdr:to>
      <xdr:col>55</xdr:col>
      <xdr:colOff>50800</xdr:colOff>
      <xdr:row>98</xdr:row>
      <xdr:rowOff>22552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62088</xdr:rowOff>
    </xdr:from>
    <xdr:to>
      <xdr:col>50</xdr:col>
      <xdr:colOff>165100</xdr:colOff>
      <xdr:row>97</xdr:row>
      <xdr:rowOff>163688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154815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8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25524</xdr:rowOff>
    </xdr:from>
    <xdr:to>
      <xdr:col>46</xdr:col>
      <xdr:colOff>38100</xdr:colOff>
      <xdr:row>97</xdr:row>
      <xdr:rowOff>127124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143651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48611</xdr:rowOff>
    </xdr:from>
    <xdr:to>
      <xdr:col>41</xdr:col>
      <xdr:colOff>101600</xdr:colOff>
      <xdr:row>97</xdr:row>
      <xdr:rowOff>150211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166738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57730</xdr:rowOff>
    </xdr:from>
    <xdr:to>
      <xdr:col>36</xdr:col>
      <xdr:colOff>165100</xdr:colOff>
      <xdr:row>97</xdr:row>
      <xdr:rowOff>159330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150457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8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124509</xdr:rowOff>
    </xdr:from>
    <xdr:to>
      <xdr:col>85</xdr:col>
      <xdr:colOff>127000</xdr:colOff>
      <xdr:row>32</xdr:row>
      <xdr:rowOff>163905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610909"/>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124509</xdr:rowOff>
    </xdr:from>
    <xdr:to>
      <xdr:col>81</xdr:col>
      <xdr:colOff>50800</xdr:colOff>
      <xdr:row>36</xdr:row>
      <xdr:rowOff>50039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610909"/>
          <a:ext cx="889000" cy="6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50039</xdr:rowOff>
    </xdr:from>
    <xdr:to>
      <xdr:col>76</xdr:col>
      <xdr:colOff>114300</xdr:colOff>
      <xdr:row>36</xdr:row>
      <xdr:rowOff>97489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22239"/>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97489</xdr:rowOff>
    </xdr:from>
    <xdr:to>
      <xdr:col>71</xdr:col>
      <xdr:colOff>177800</xdr:colOff>
      <xdr:row>36</xdr:row>
      <xdr:rowOff>153077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69689"/>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113105</xdr:rowOff>
    </xdr:from>
    <xdr:to>
      <xdr:col>85</xdr:col>
      <xdr:colOff>177800</xdr:colOff>
      <xdr:row>33</xdr:row>
      <xdr:rowOff>43255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5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135982</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45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73709</xdr:rowOff>
    </xdr:from>
    <xdr:to>
      <xdr:col>81</xdr:col>
      <xdr:colOff>101600</xdr:colOff>
      <xdr:row>33</xdr:row>
      <xdr:rowOff>3859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20386</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33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170689</xdr:rowOff>
    </xdr:from>
    <xdr:to>
      <xdr:col>76</xdr:col>
      <xdr:colOff>165100</xdr:colOff>
      <xdr:row>36</xdr:row>
      <xdr:rowOff>100839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117366</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4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46689</xdr:rowOff>
    </xdr:from>
    <xdr:to>
      <xdr:col>72</xdr:col>
      <xdr:colOff>38100</xdr:colOff>
      <xdr:row>36</xdr:row>
      <xdr:rowOff>148289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164816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9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102277</xdr:rowOff>
    </xdr:from>
    <xdr:to>
      <xdr:col>67</xdr:col>
      <xdr:colOff>101600</xdr:colOff>
      <xdr:row>37</xdr:row>
      <xdr:rowOff>32427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48954</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4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17472</xdr:rowOff>
    </xdr:from>
    <xdr:to>
      <xdr:col>85</xdr:col>
      <xdr:colOff>127000</xdr:colOff>
      <xdr:row>57</xdr:row>
      <xdr:rowOff>22968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90122"/>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134534</xdr:rowOff>
    </xdr:from>
    <xdr:to>
      <xdr:col>81</xdr:col>
      <xdr:colOff>50800</xdr:colOff>
      <xdr:row>57</xdr:row>
      <xdr:rowOff>17472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35734"/>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134534</xdr:rowOff>
    </xdr:from>
    <xdr:to>
      <xdr:col>76</xdr:col>
      <xdr:colOff>114300</xdr:colOff>
      <xdr:row>57</xdr:row>
      <xdr:rowOff>17847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35734"/>
          <a:ext cx="8890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85410</xdr:rowOff>
    </xdr:from>
    <xdr:to>
      <xdr:col>71</xdr:col>
      <xdr:colOff>177800</xdr:colOff>
      <xdr:row>57</xdr:row>
      <xdr:rowOff>17847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86610"/>
          <a:ext cx="889000" cy="1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143618</xdr:rowOff>
    </xdr:from>
    <xdr:to>
      <xdr:col>85</xdr:col>
      <xdr:colOff>177800</xdr:colOff>
      <xdr:row>57</xdr:row>
      <xdr:rowOff>73768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122045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2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138122</xdr:rowOff>
    </xdr:from>
    <xdr:to>
      <xdr:col>81</xdr:col>
      <xdr:colOff>101600</xdr:colOff>
      <xdr:row>57</xdr:row>
      <xdr:rowOff>68272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59399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3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83734</xdr:rowOff>
    </xdr:from>
    <xdr:to>
      <xdr:col>76</xdr:col>
      <xdr:colOff>165100</xdr:colOff>
      <xdr:row>57</xdr:row>
      <xdr:rowOff>13884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30411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6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138497</xdr:rowOff>
    </xdr:from>
    <xdr:to>
      <xdr:col>72</xdr:col>
      <xdr:colOff>38100</xdr:colOff>
      <xdr:row>57</xdr:row>
      <xdr:rowOff>68647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85174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1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34610</xdr:rowOff>
    </xdr:from>
    <xdr:to>
      <xdr:col>67</xdr:col>
      <xdr:colOff>101600</xdr:colOff>
      <xdr:row>56</xdr:row>
      <xdr:rowOff>136210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152737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69515</xdr:rowOff>
    </xdr:from>
    <xdr:to>
      <xdr:col>85</xdr:col>
      <xdr:colOff>127000</xdr:colOff>
      <xdr:row>78</xdr:row>
      <xdr:rowOff>69760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42615"/>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63258</xdr:rowOff>
    </xdr:from>
    <xdr:to>
      <xdr:col>81</xdr:col>
      <xdr:colOff>50800</xdr:colOff>
      <xdr:row>78</xdr:row>
      <xdr:rowOff>69515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36358"/>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63258</xdr:rowOff>
    </xdr:from>
    <xdr:to>
      <xdr:col>76</xdr:col>
      <xdr:colOff>114300</xdr:colOff>
      <xdr:row>78</xdr:row>
      <xdr:rowOff>131559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36358"/>
          <a:ext cx="8890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116509</xdr:rowOff>
    </xdr:from>
    <xdr:to>
      <xdr:col>71</xdr:col>
      <xdr:colOff>177800</xdr:colOff>
      <xdr:row>78</xdr:row>
      <xdr:rowOff>131559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89609"/>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18960</xdr:rowOff>
    </xdr:from>
    <xdr:to>
      <xdr:col>85</xdr:col>
      <xdr:colOff>177800</xdr:colOff>
      <xdr:row>78</xdr:row>
      <xdr:rowOff>120560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149787</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18715</xdr:rowOff>
    </xdr:from>
    <xdr:to>
      <xdr:col>81</xdr:col>
      <xdr:colOff>101600</xdr:colOff>
      <xdr:row>78</xdr:row>
      <xdr:rowOff>120315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136842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12458</xdr:rowOff>
    </xdr:from>
    <xdr:to>
      <xdr:col>76</xdr:col>
      <xdr:colOff>165100</xdr:colOff>
      <xdr:row>78</xdr:row>
      <xdr:rowOff>114058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130585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80759</xdr:rowOff>
    </xdr:from>
    <xdr:to>
      <xdr:col>72</xdr:col>
      <xdr:colOff>38100</xdr:colOff>
      <xdr:row>79</xdr:row>
      <xdr:rowOff>10909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2036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65709</xdr:rowOff>
    </xdr:from>
    <xdr:to>
      <xdr:col>67</xdr:col>
      <xdr:colOff>101600</xdr:colOff>
      <xdr:row>78</xdr:row>
      <xdr:rowOff>167309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158436</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151515</xdr:rowOff>
    </xdr:from>
    <xdr:to>
      <xdr:col>85</xdr:col>
      <xdr:colOff>127000</xdr:colOff>
      <xdr:row>98</xdr:row>
      <xdr:rowOff>10195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82165"/>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10195</xdr:rowOff>
    </xdr:from>
    <xdr:to>
      <xdr:col>81</xdr:col>
      <xdr:colOff>50800</xdr:colOff>
      <xdr:row>98</xdr:row>
      <xdr:rowOff>25586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12295"/>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25586</xdr:rowOff>
    </xdr:from>
    <xdr:to>
      <xdr:col>76</xdr:col>
      <xdr:colOff>114300</xdr:colOff>
      <xdr:row>98</xdr:row>
      <xdr:rowOff>60911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27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60911</xdr:rowOff>
    </xdr:from>
    <xdr:to>
      <xdr:col>71</xdr:col>
      <xdr:colOff>177800</xdr:colOff>
      <xdr:row>98</xdr:row>
      <xdr:rowOff>90954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63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100715</xdr:rowOff>
    </xdr:from>
    <xdr:to>
      <xdr:col>85</xdr:col>
      <xdr:colOff>177800</xdr:colOff>
      <xdr:row>98</xdr:row>
      <xdr:rowOff>30865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79142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130845</xdr:rowOff>
    </xdr:from>
    <xdr:to>
      <xdr:col>81</xdr:col>
      <xdr:colOff>101600</xdr:colOff>
      <xdr:row>98</xdr:row>
      <xdr:rowOff>60995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52122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5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146236</xdr:rowOff>
    </xdr:from>
    <xdr:to>
      <xdr:col>76</xdr:col>
      <xdr:colOff>165100</xdr:colOff>
      <xdr:row>98</xdr:row>
      <xdr:rowOff>76386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67513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10111</xdr:rowOff>
    </xdr:from>
    <xdr:to>
      <xdr:col>72</xdr:col>
      <xdr:colOff>38100</xdr:colOff>
      <xdr:row>98</xdr:row>
      <xdr:rowOff>111711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102838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40154</xdr:rowOff>
    </xdr:from>
    <xdr:to>
      <xdr:col>67</xdr:col>
      <xdr:colOff>101600</xdr:colOff>
      <xdr:row>98</xdr:row>
      <xdr:rowOff>141754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132881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38920</xdr:rowOff>
    </xdr:from>
    <xdr:to>
      <xdr:col>116</xdr:col>
      <xdr:colOff>63500</xdr:colOff>
      <xdr:row>37</xdr:row>
      <xdr:rowOff>141289</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382570"/>
          <a:ext cx="838200" cy="10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8838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9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38920</xdr:rowOff>
    </xdr:from>
    <xdr:to>
      <xdr:col>111</xdr:col>
      <xdr:colOff>177800</xdr:colOff>
      <xdr:row>38</xdr:row>
      <xdr:rowOff>104691</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6382570"/>
          <a:ext cx="889000" cy="2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127851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8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104691</xdr:rowOff>
    </xdr:from>
    <xdr:to>
      <xdr:col>107</xdr:col>
      <xdr:colOff>50800</xdr:colOff>
      <xdr:row>38</xdr:row>
      <xdr:rowOff>105878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619791"/>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133132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105878</xdr:rowOff>
    </xdr:from>
    <xdr:to>
      <xdr:col>102</xdr:col>
      <xdr:colOff>114300</xdr:colOff>
      <xdr:row>38</xdr:row>
      <xdr:rowOff>116350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620978"/>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7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99331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90489</xdr:rowOff>
    </xdr:from>
    <xdr:to>
      <xdr:col>116</xdr:col>
      <xdr:colOff>114300</xdr:colOff>
      <xdr:row>38</xdr:row>
      <xdr:rowOff>20639</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4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113366</xdr:rowOff>
    </xdr:from>
    <xdr:ext cx="534377"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28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159570</xdr:rowOff>
    </xdr:from>
    <xdr:to>
      <xdr:col>112</xdr:col>
      <xdr:colOff>38100</xdr:colOff>
      <xdr:row>37</xdr:row>
      <xdr:rowOff>89720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3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106247</xdr:rowOff>
    </xdr:from>
    <xdr:ext cx="534377"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56111" y="61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53891</xdr:rowOff>
    </xdr:from>
    <xdr:to>
      <xdr:col>107</xdr:col>
      <xdr:colOff>101600</xdr:colOff>
      <xdr:row>38</xdr:row>
      <xdr:rowOff>155491</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569</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67111" y="63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55078</xdr:rowOff>
    </xdr:from>
    <xdr:to>
      <xdr:col>102</xdr:col>
      <xdr:colOff>165100</xdr:colOff>
      <xdr:row>38</xdr:row>
      <xdr:rowOff>156678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1755</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278111" y="63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65550</xdr:rowOff>
    </xdr:from>
    <xdr:to>
      <xdr:col>98</xdr:col>
      <xdr:colOff>38100</xdr:colOff>
      <xdr:row>38</xdr:row>
      <xdr:rowOff>167150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5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12227</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389111" y="63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総務費は、基金積立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金や電算管理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が前年度比で増加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情報通信基盤施設管理や空港対策事業費の減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により類似団体内平均を下回った。民生費では、新型コロナウイルス感染症対策として三宅村特別支援金事業の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事業完了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衛生費では、類似団体内平均と比べ高い水準ある要因として、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新型コロナウイルスワクチン接種関連事業のほか、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クリーンセンター管理、汚泥再生処理センター管理に加え、簡易水道特別会計繰出金の増加による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投資的事業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の製氷施設整備事業により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回った。商工費が類似団体内平均を上回っている要因としては、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巨木を語ろう全国フォーラムの実施や公設宿泊施設調査事業の増によるものである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。土木費は、残土処分場新設整備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事業完了により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類似団体内平均を下回った。消防費が類似団体内平均と比較し高い水準にあるのは、消防本部及び消防団に係る経費に加え、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ヶ年事業の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防災行政無線デジタル化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を実施したことによる。教育費は、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小中学校バリアフリー工事を実施したが、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の完了により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類似団体内平均を下回った。災害復旧費は台風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号による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復旧工事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ため増額となった。公債費は過年度の大型投資的事業起債の償還開始に伴い増加しているが、類似団体内平均を下回った。諸支出金が類似団体内平均と比べ高い水準にある要因としては、村内唯一の公共交通手段として運営している旅客自動車運送事業会計への補助が発生してお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前年度比で補助金額は減となったが、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バス貸切収入減少に伴</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い、新型コロナ前の水準より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増額となっ</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事業運営のため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をしたものの、取崩以上に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行うことができたこともあり、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実質収支額については、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今後も事務事業の見直し、優先順位付け等を推進し、健全な財政運営に努める。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一般会計においては財政調整基金だけではなく、減債基金、特定目的基金も積立を行うことが出来たため、前年度比で増となった。今後も将来的な事業計画に基づき、計画的に基金積立を行う。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特別会計においても概ね前年度ベースで推移している。国民健康保険（直診勘定）特別会計及び旅客自動車運送事業会計は新型コロナウイルス感染症の影響を大きく受けたが、他補助金や一般会計繰入金により健全な財政運営を行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今後も各特別会計の自己財源の収入増のため、税額等の見直しと滞納整理をより推進し財政の健全運営を図る。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04" t="s">
        <v>80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178"/>
      <c r="DK1" s="178"/>
      <c r="DL1" s="178"/>
      <c r="DM1" s="178"/>
      <c r="DN1" s="178"/>
      <c r="DO1" s="178"/>
    </row>
    <row r="2" spans="1:119" ht="24.75" thickBot="1" x14ac:dyDescent="0.2">
      <c r="B2" s="179" t="s">
        <v>81</v>
      </c>
      <c r="C2" s="179"/>
      <c r="D2" s="180"/>
    </row>
    <row r="3" spans="1:119" ht="18.75" customHeight="1" thickBot="1" x14ac:dyDescent="0.2">
      <c r="A3" s="178"/>
      <c r="B3" s="605" t="s">
        <v>82</v>
      </c>
      <c r="C3" s="606"/>
      <c r="D3" s="606"/>
      <c r="E3" s="607"/>
      <c r="F3" s="607"/>
      <c r="G3" s="607"/>
      <c r="H3" s="607"/>
      <c r="I3" s="607"/>
      <c r="J3" s="607"/>
      <c r="K3" s="607"/>
      <c r="L3" s="607" t="s">
        <v>83</v>
      </c>
      <c r="M3" s="607"/>
      <c r="N3" s="607"/>
      <c r="O3" s="607"/>
      <c r="P3" s="607"/>
      <c r="Q3" s="607"/>
      <c r="R3" s="613"/>
      <c r="S3" s="613"/>
      <c r="T3" s="613"/>
      <c r="U3" s="613"/>
      <c r="V3" s="614"/>
      <c r="W3" s="527" t="s">
        <v>84</v>
      </c>
      <c r="X3" s="528"/>
      <c r="Y3" s="528"/>
      <c r="Z3" s="528"/>
      <c r="AA3" s="528"/>
      <c r="AB3" s="606"/>
      <c r="AC3" s="613"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19"/>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19"/>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8"/>
      <c r="C4" s="609"/>
      <c r="D4" s="609"/>
      <c r="E4" s="610"/>
      <c r="F4" s="610"/>
      <c r="G4" s="610"/>
      <c r="H4" s="610"/>
      <c r="I4" s="610"/>
      <c r="J4" s="610"/>
      <c r="K4" s="610"/>
      <c r="L4" s="610"/>
      <c r="M4" s="610"/>
      <c r="N4" s="610"/>
      <c r="O4" s="610"/>
      <c r="P4" s="610"/>
      <c r="Q4" s="610"/>
      <c r="R4" s="615"/>
      <c r="S4" s="615"/>
      <c r="T4" s="615"/>
      <c r="U4" s="615"/>
      <c r="V4" s="616"/>
      <c r="W4" s="599"/>
      <c r="X4" s="409"/>
      <c r="Y4" s="409"/>
      <c r="Z4" s="409"/>
      <c r="AA4" s="409"/>
      <c r="AB4" s="609"/>
      <c r="AC4" s="615"/>
      <c r="AD4" s="409"/>
      <c r="AE4" s="409"/>
      <c r="AF4" s="409"/>
      <c r="AG4" s="409"/>
      <c r="AH4" s="409"/>
      <c r="AI4" s="409"/>
      <c r="AJ4" s="409"/>
      <c r="AK4" s="409"/>
      <c r="AL4" s="600"/>
      <c r="AM4" s="549"/>
      <c r="AN4" s="447"/>
      <c r="AO4" s="447"/>
      <c r="AP4" s="447"/>
      <c r="AQ4" s="447"/>
      <c r="AR4" s="447"/>
      <c r="AS4" s="447"/>
      <c r="AT4" s="447"/>
      <c r="AU4" s="447"/>
      <c r="AV4" s="447"/>
      <c r="AW4" s="447"/>
      <c r="AX4" s="618"/>
      <c r="AY4" s="484" t="s">
        <v>91</v>
      </c>
      <c r="AZ4" s="485"/>
      <c r="BA4" s="485"/>
      <c r="BB4" s="485"/>
      <c r="BC4" s="485"/>
      <c r="BD4" s="485"/>
      <c r="BE4" s="485"/>
      <c r="BF4" s="485"/>
      <c r="BG4" s="485"/>
      <c r="BH4" s="485"/>
      <c r="BI4" s="485"/>
      <c r="BJ4" s="485"/>
      <c r="BK4" s="485"/>
      <c r="BL4" s="485"/>
      <c r="BM4" s="486"/>
      <c r="BN4" s="487">
        <v>4750084</v>
      </c>
      <c r="BO4" s="488"/>
      <c r="BP4" s="488"/>
      <c r="BQ4" s="488"/>
      <c r="BR4" s="488"/>
      <c r="BS4" s="488"/>
      <c r="BT4" s="488"/>
      <c r="BU4" s="489"/>
      <c r="BV4" s="487">
        <v>4878227</v>
      </c>
      <c r="BW4" s="488"/>
      <c r="BX4" s="488"/>
      <c r="BY4" s="488"/>
      <c r="BZ4" s="488"/>
      <c r="CA4" s="488"/>
      <c r="CB4" s="488"/>
      <c r="CC4" s="489"/>
      <c r="CD4" s="620" t="s">
        <v>92</v>
      </c>
      <c r="CE4" s="621"/>
      <c r="CF4" s="621"/>
      <c r="CG4" s="621"/>
      <c r="CH4" s="621"/>
      <c r="CI4" s="621"/>
      <c r="CJ4" s="621"/>
      <c r="CK4" s="621"/>
      <c r="CL4" s="621"/>
      <c r="CM4" s="621"/>
      <c r="CN4" s="621"/>
      <c r="CO4" s="621"/>
      <c r="CP4" s="621"/>
      <c r="CQ4" s="621"/>
      <c r="CR4" s="621"/>
      <c r="CS4" s="622"/>
      <c r="CT4" s="623">
        <v>10.4</v>
      </c>
      <c r="CU4" s="624"/>
      <c r="CV4" s="624"/>
      <c r="CW4" s="624"/>
      <c r="CX4" s="624"/>
      <c r="CY4" s="624"/>
      <c r="CZ4" s="624"/>
      <c r="DA4" s="625"/>
      <c r="DB4" s="623">
        <v>6.7</v>
      </c>
      <c r="DC4" s="624"/>
      <c r="DD4" s="624"/>
      <c r="DE4" s="624"/>
      <c r="DF4" s="624"/>
      <c r="DG4" s="624"/>
      <c r="DH4" s="624"/>
      <c r="DI4" s="625"/>
    </row>
    <row r="5" spans="1:119" ht="18.75" customHeight="1" x14ac:dyDescent="0.15">
      <c r="A5" s="178"/>
      <c r="B5" s="611"/>
      <c r="C5" s="448"/>
      <c r="D5" s="448"/>
      <c r="E5" s="612"/>
      <c r="F5" s="612"/>
      <c r="G5" s="612"/>
      <c r="H5" s="612"/>
      <c r="I5" s="612"/>
      <c r="J5" s="612"/>
      <c r="K5" s="612"/>
      <c r="L5" s="612"/>
      <c r="M5" s="612"/>
      <c r="N5" s="612"/>
      <c r="O5" s="612"/>
      <c r="P5" s="612"/>
      <c r="Q5" s="612"/>
      <c r="R5" s="446"/>
      <c r="S5" s="446"/>
      <c r="T5" s="446"/>
      <c r="U5" s="446"/>
      <c r="V5" s="617"/>
      <c r="W5" s="549"/>
      <c r="X5" s="447"/>
      <c r="Y5" s="447"/>
      <c r="Z5" s="447"/>
      <c r="AA5" s="447"/>
      <c r="AB5" s="448"/>
      <c r="AC5" s="446"/>
      <c r="AD5" s="447"/>
      <c r="AE5" s="447"/>
      <c r="AF5" s="447"/>
      <c r="AG5" s="447"/>
      <c r="AH5" s="447"/>
      <c r="AI5" s="447"/>
      <c r="AJ5" s="447"/>
      <c r="AK5" s="447"/>
      <c r="AL5" s="618"/>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4553200</v>
      </c>
      <c r="BO5" s="459"/>
      <c r="BP5" s="459"/>
      <c r="BQ5" s="459"/>
      <c r="BR5" s="459"/>
      <c r="BS5" s="459"/>
      <c r="BT5" s="459"/>
      <c r="BU5" s="460"/>
      <c r="BV5" s="458">
        <v>4757448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69.099999999999994</v>
      </c>
      <c r="CU5" s="456"/>
      <c r="CV5" s="456"/>
      <c r="CW5" s="456"/>
      <c r="CX5" s="456"/>
      <c r="CY5" s="456"/>
      <c r="CZ5" s="456"/>
      <c r="DA5" s="457"/>
      <c r="DB5" s="455">
        <v>85.2</v>
      </c>
      <c r="DC5" s="456"/>
      <c r="DD5" s="456"/>
      <c r="DE5" s="456"/>
      <c r="DF5" s="456"/>
      <c r="DG5" s="456"/>
      <c r="DH5" s="456"/>
      <c r="DI5" s="457"/>
    </row>
    <row r="6" spans="1:119" ht="18.75" customHeight="1" x14ac:dyDescent="0.15">
      <c r="A6" s="178"/>
      <c r="B6" s="626" t="s">
        <v>97</v>
      </c>
      <c r="C6" s="445"/>
      <c r="D6" s="445"/>
      <c r="E6" s="627"/>
      <c r="F6" s="627"/>
      <c r="G6" s="627"/>
      <c r="H6" s="627"/>
      <c r="I6" s="627"/>
      <c r="J6" s="627"/>
      <c r="K6" s="627"/>
      <c r="L6" s="627" t="s">
        <v>98</v>
      </c>
      <c r="M6" s="627"/>
      <c r="N6" s="627"/>
      <c r="O6" s="627"/>
      <c r="P6" s="627"/>
      <c r="Q6" s="627"/>
      <c r="R6" s="443"/>
      <c r="S6" s="443"/>
      <c r="T6" s="443"/>
      <c r="U6" s="443"/>
      <c r="V6" s="630"/>
      <c r="W6" s="548" t="s">
        <v>99</v>
      </c>
      <c r="X6" s="444"/>
      <c r="Y6" s="444"/>
      <c r="Z6" s="444"/>
      <c r="AA6" s="444"/>
      <c r="AB6" s="445"/>
      <c r="AC6" s="633" t="s">
        <v>100</v>
      </c>
      <c r="AD6" s="634"/>
      <c r="AE6" s="634"/>
      <c r="AF6" s="634"/>
      <c r="AG6" s="634"/>
      <c r="AH6" s="634"/>
      <c r="AI6" s="634"/>
      <c r="AJ6" s="634"/>
      <c r="AK6" s="634"/>
      <c r="AL6" s="635"/>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196884</v>
      </c>
      <c r="BO6" s="459"/>
      <c r="BP6" s="459"/>
      <c r="BQ6" s="459"/>
      <c r="BR6" s="459"/>
      <c r="BS6" s="459"/>
      <c r="BT6" s="459"/>
      <c r="BU6" s="460"/>
      <c r="BV6" s="458">
        <v>120779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71.599999999999994</v>
      </c>
      <c r="CU6" s="602"/>
      <c r="CV6" s="602"/>
      <c r="CW6" s="602"/>
      <c r="CX6" s="602"/>
      <c r="CY6" s="602"/>
      <c r="CZ6" s="602"/>
      <c r="DA6" s="603"/>
      <c r="DB6" s="601">
        <v>88</v>
      </c>
      <c r="DC6" s="602"/>
      <c r="DD6" s="602"/>
      <c r="DE6" s="602"/>
      <c r="DF6" s="602"/>
      <c r="DG6" s="602"/>
      <c r="DH6" s="602"/>
      <c r="DI6" s="603"/>
    </row>
    <row r="7" spans="1:119" ht="18.75" customHeight="1" x14ac:dyDescent="0.15">
      <c r="A7" s="178"/>
      <c r="B7" s="608"/>
      <c r="C7" s="609"/>
      <c r="D7" s="609"/>
      <c r="E7" s="610"/>
      <c r="F7" s="610"/>
      <c r="G7" s="610"/>
      <c r="H7" s="610"/>
      <c r="I7" s="610"/>
      <c r="J7" s="610"/>
      <c r="K7" s="610"/>
      <c r="L7" s="610"/>
      <c r="M7" s="610"/>
      <c r="N7" s="610"/>
      <c r="O7" s="610"/>
      <c r="P7" s="610"/>
      <c r="Q7" s="610"/>
      <c r="R7" s="615"/>
      <c r="S7" s="615"/>
      <c r="T7" s="615"/>
      <c r="U7" s="615"/>
      <c r="V7" s="616"/>
      <c r="W7" s="599"/>
      <c r="X7" s="409"/>
      <c r="Y7" s="409"/>
      <c r="Z7" s="409"/>
      <c r="AA7" s="409"/>
      <c r="AB7" s="609"/>
      <c r="AC7" s="636"/>
      <c r="AD7" s="410"/>
      <c r="AE7" s="410"/>
      <c r="AF7" s="410"/>
      <c r="AG7" s="410"/>
      <c r="AH7" s="410"/>
      <c r="AI7" s="410"/>
      <c r="AJ7" s="410"/>
      <c r="AK7" s="410"/>
      <c r="AL7" s="637"/>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0</v>
      </c>
      <c r="BO7" s="459"/>
      <c r="BP7" s="459"/>
      <c r="BQ7" s="459"/>
      <c r="BR7" s="459"/>
      <c r="BS7" s="459"/>
      <c r="BT7" s="459"/>
      <c r="BU7" s="460"/>
      <c r="BV7" s="458">
        <v>6380</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1899656</v>
      </c>
      <c r="CU7" s="459"/>
      <c r="CV7" s="459"/>
      <c r="CW7" s="459"/>
      <c r="CX7" s="459"/>
      <c r="CY7" s="459"/>
      <c r="CZ7" s="459"/>
      <c r="DA7" s="460"/>
      <c r="DB7" s="458">
        <v>1712264</v>
      </c>
      <c r="DC7" s="459"/>
      <c r="DD7" s="459"/>
      <c r="DE7" s="459"/>
      <c r="DF7" s="459"/>
      <c r="DG7" s="459"/>
      <c r="DH7" s="459"/>
      <c r="DI7" s="460"/>
    </row>
    <row r="8" spans="1:119" ht="18.75" customHeight="1" thickBot="1" x14ac:dyDescent="0.2">
      <c r="A8" s="178"/>
      <c r="B8" s="628"/>
      <c r="C8" s="554"/>
      <c r="D8" s="554"/>
      <c r="E8" s="629"/>
      <c r="F8" s="629"/>
      <c r="G8" s="629"/>
      <c r="H8" s="629"/>
      <c r="I8" s="629"/>
      <c r="J8" s="629"/>
      <c r="K8" s="629"/>
      <c r="L8" s="629"/>
      <c r="M8" s="629"/>
      <c r="N8" s="629"/>
      <c r="O8" s="629"/>
      <c r="P8" s="629"/>
      <c r="Q8" s="629"/>
      <c r="R8" s="631"/>
      <c r="S8" s="631"/>
      <c r="T8" s="631"/>
      <c r="U8" s="631"/>
      <c r="V8" s="632"/>
      <c r="W8" s="529"/>
      <c r="X8" s="530"/>
      <c r="Y8" s="530"/>
      <c r="Z8" s="530"/>
      <c r="AA8" s="530"/>
      <c r="AB8" s="554"/>
      <c r="AC8" s="638"/>
      <c r="AD8" s="639"/>
      <c r="AE8" s="639"/>
      <c r="AF8" s="639"/>
      <c r="AG8" s="639"/>
      <c r="AH8" s="639"/>
      <c r="AI8" s="639"/>
      <c r="AJ8" s="639"/>
      <c r="AK8" s="639"/>
      <c r="AL8" s="640"/>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196884</v>
      </c>
      <c r="BO8" s="459"/>
      <c r="BP8" s="459"/>
      <c r="BQ8" s="459"/>
      <c r="BR8" s="459"/>
      <c r="BS8" s="459"/>
      <c r="BT8" s="459"/>
      <c r="BU8" s="460"/>
      <c r="BV8" s="458">
        <v>114399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0.22</v>
      </c>
      <c r="CU8" s="562"/>
      <c r="CV8" s="562"/>
      <c r="CW8" s="562"/>
      <c r="CX8" s="562"/>
      <c r="CY8" s="562"/>
      <c r="CZ8" s="562"/>
      <c r="DA8" s="563"/>
      <c r="DB8" s="561">
        <v>0.23</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2273</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76105</v>
      </c>
      <c r="BO9" s="459"/>
      <c r="BP9" s="459"/>
      <c r="BQ9" s="459"/>
      <c r="BR9" s="459"/>
      <c r="BS9" s="459"/>
      <c r="BT9" s="459"/>
      <c r="BU9" s="460"/>
      <c r="BV9" s="458">
        <v>-40196</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11.7</v>
      </c>
      <c r="CU9" s="456"/>
      <c r="CV9" s="456"/>
      <c r="CW9" s="456"/>
      <c r="CX9" s="456"/>
      <c r="CY9" s="456"/>
      <c r="CZ9" s="456"/>
      <c r="DA9" s="457"/>
      <c r="DB9" s="455">
        <v>10.8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2482</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57379</v>
      </c>
      <c r="BO10" s="459"/>
      <c r="BP10" s="459"/>
      <c r="BQ10" s="459"/>
      <c r="BR10" s="459"/>
      <c r="BS10" s="459"/>
      <c r="BT10" s="459"/>
      <c r="BU10" s="460"/>
      <c r="BV10" s="458">
        <v>77477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2362</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94</v>
      </c>
      <c r="AV12" s="517"/>
      <c r="AW12" s="517"/>
      <c r="AX12" s="517"/>
      <c r="AY12" s="472" t="s">
        <v>133</v>
      </c>
      <c r="AZ12" s="473"/>
      <c r="BA12" s="473"/>
      <c r="BB12" s="473"/>
      <c r="BC12" s="473"/>
      <c r="BD12" s="473"/>
      <c r="BE12" s="473"/>
      <c r="BF12" s="473"/>
      <c r="BG12" s="473"/>
      <c r="BH12" s="473"/>
      <c r="BI12" s="473"/>
      <c r="BJ12" s="473"/>
      <c r="BK12" s="473"/>
      <c r="BL12" s="473"/>
      <c r="BM12" s="474"/>
      <c r="BN12" s="458">
        <v>15855</v>
      </c>
      <c r="BO12" s="459"/>
      <c r="BP12" s="459"/>
      <c r="BQ12" s="459"/>
      <c r="BR12" s="459"/>
      <c r="BS12" s="459"/>
      <c r="BT12" s="459"/>
      <c r="BU12" s="460"/>
      <c r="BV12" s="458">
        <v>58442</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135</v>
      </c>
      <c r="N13" s="543"/>
      <c r="O13" s="543"/>
      <c r="P13" s="543"/>
      <c r="Q13" s="544"/>
      <c r="R13" s="545">
        <v>2331</v>
      </c>
      <c r="S13" s="546"/>
      <c r="T13" s="546"/>
      <c r="U13" s="546"/>
      <c r="V13" s="547"/>
      <c r="W13" s="548" t="s">
        <v>136</v>
      </c>
      <c r="X13" s="444"/>
      <c r="Y13" s="444"/>
      <c r="Z13" s="444"/>
      <c r="AA13" s="444"/>
      <c r="AB13" s="445"/>
      <c r="AC13" s="411">
        <v>79</v>
      </c>
      <c r="AD13" s="412"/>
      <c r="AE13" s="412"/>
      <c r="AF13" s="412"/>
      <c r="AG13" s="413"/>
      <c r="AH13" s="411">
        <v>100</v>
      </c>
      <c r="AI13" s="412"/>
      <c r="AJ13" s="412"/>
      <c r="AK13" s="412"/>
      <c r="AL13" s="471"/>
      <c r="AM13" s="515" t="s">
        <v>137</v>
      </c>
      <c r="AN13" s="415"/>
      <c r="AO13" s="415"/>
      <c r="AP13" s="415"/>
      <c r="AQ13" s="415"/>
      <c r="AR13" s="415"/>
      <c r="AS13" s="415"/>
      <c r="AT13" s="416"/>
      <c r="AU13" s="516" t="s">
        <v>138</v>
      </c>
      <c r="AV13" s="517"/>
      <c r="AW13" s="517"/>
      <c r="AX13" s="517"/>
      <c r="AY13" s="472" t="s">
        <v>139</v>
      </c>
      <c r="AZ13" s="473"/>
      <c r="BA13" s="473"/>
      <c r="BB13" s="473"/>
      <c r="BC13" s="473"/>
      <c r="BD13" s="473"/>
      <c r="BE13" s="473"/>
      <c r="BF13" s="473"/>
      <c r="BG13" s="473"/>
      <c r="BH13" s="473"/>
      <c r="BI13" s="473"/>
      <c r="BJ13" s="473"/>
      <c r="BK13" s="473"/>
      <c r="BL13" s="473"/>
      <c r="BM13" s="474"/>
      <c r="BN13" s="458">
        <v>117629</v>
      </c>
      <c r="BO13" s="459"/>
      <c r="BP13" s="459"/>
      <c r="BQ13" s="459"/>
      <c r="BR13" s="459"/>
      <c r="BS13" s="459"/>
      <c r="BT13" s="459"/>
      <c r="BU13" s="460"/>
      <c r="BV13" s="458">
        <v>-21161</v>
      </c>
      <c r="BW13" s="459"/>
      <c r="BX13" s="459"/>
      <c r="BY13" s="459"/>
      <c r="BZ13" s="459"/>
      <c r="CA13" s="459"/>
      <c r="CB13" s="459"/>
      <c r="CC13" s="460"/>
      <c r="CD13" s="498" t="s">
        <v>140</v>
      </c>
      <c r="CE13" s="418"/>
      <c r="CF13" s="418"/>
      <c r="CG13" s="418"/>
      <c r="CH13" s="418"/>
      <c r="CI13" s="418"/>
      <c r="CJ13" s="418"/>
      <c r="CK13" s="418"/>
      <c r="CL13" s="418"/>
      <c r="CM13" s="418"/>
      <c r="CN13" s="418"/>
      <c r="CO13" s="418"/>
      <c r="CP13" s="418"/>
      <c r="CQ13" s="418"/>
      <c r="CR13" s="418"/>
      <c r="CS13" s="499"/>
      <c r="CT13" s="455">
        <v>6.2</v>
      </c>
      <c r="CU13" s="456"/>
      <c r="CV13" s="456"/>
      <c r="CW13" s="456"/>
      <c r="CX13" s="456"/>
      <c r="CY13" s="456"/>
      <c r="CZ13" s="456"/>
      <c r="DA13" s="457"/>
      <c r="DB13" s="455">
        <v>5.6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141</v>
      </c>
      <c r="M14" s="585"/>
      <c r="N14" s="585"/>
      <c r="O14" s="585"/>
      <c r="P14" s="585"/>
      <c r="Q14" s="586"/>
      <c r="R14" s="545">
        <v>2383</v>
      </c>
      <c r="S14" s="546"/>
      <c r="T14" s="546"/>
      <c r="U14" s="546"/>
      <c r="V14" s="547"/>
      <c r="W14" s="549"/>
      <c r="X14" s="447"/>
      <c r="Y14" s="447"/>
      <c r="Z14" s="447"/>
      <c r="AA14" s="447"/>
      <c r="AB14" s="448"/>
      <c r="AC14" s="538">
        <v>6.3</v>
      </c>
      <c r="AD14" s="539"/>
      <c r="AE14" s="539"/>
      <c r="AF14" s="539"/>
      <c r="AG14" s="540"/>
      <c r="AH14" s="538">
        <v>7.2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142</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t="s">
        <v>127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143</v>
      </c>
      <c r="N15" s="543"/>
      <c r="O15" s="543"/>
      <c r="P15" s="543"/>
      <c r="Q15" s="544"/>
      <c r="R15" s="545">
        <v>2351</v>
      </c>
      <c r="S15" s="546"/>
      <c r="T15" s="546"/>
      <c r="U15" s="546"/>
      <c r="V15" s="547"/>
      <c r="W15" s="548" t="s">
        <v>144</v>
      </c>
      <c r="X15" s="444"/>
      <c r="Y15" s="444"/>
      <c r="Z15" s="444"/>
      <c r="AA15" s="444"/>
      <c r="AB15" s="445"/>
      <c r="AC15" s="411">
        <v>247</v>
      </c>
      <c r="AD15" s="412"/>
      <c r="AE15" s="412"/>
      <c r="AF15" s="412"/>
      <c r="AG15" s="413"/>
      <c r="AH15" s="411">
        <v>282</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341899</v>
      </c>
      <c r="BO15" s="488"/>
      <c r="BP15" s="488"/>
      <c r="BQ15" s="488"/>
      <c r="BR15" s="488"/>
      <c r="BS15" s="488"/>
      <c r="BT15" s="488"/>
      <c r="BU15" s="489"/>
      <c r="BV15" s="487">
        <v>348574</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19.600000000000001</v>
      </c>
      <c r="AD16" s="539"/>
      <c r="AE16" s="539"/>
      <c r="AF16" s="539"/>
      <c r="AG16" s="540"/>
      <c r="AH16" s="538">
        <v>20.2</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1742283</v>
      </c>
      <c r="BO16" s="459"/>
      <c r="BP16" s="459"/>
      <c r="BQ16" s="459"/>
      <c r="BR16" s="459"/>
      <c r="BS16" s="459"/>
      <c r="BT16" s="459"/>
      <c r="BU16" s="460"/>
      <c r="BV16" s="458">
        <v>1569031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936</v>
      </c>
      <c r="AD17" s="412"/>
      <c r="AE17" s="412"/>
      <c r="AF17" s="412"/>
      <c r="AG17" s="413"/>
      <c r="AH17" s="411">
        <v>1014</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430415</v>
      </c>
      <c r="BO17" s="459"/>
      <c r="BP17" s="459"/>
      <c r="BQ17" s="459"/>
      <c r="BR17" s="459"/>
      <c r="BS17" s="459"/>
      <c r="BT17" s="459"/>
      <c r="BU17" s="460"/>
      <c r="BV17" s="458">
        <v>438535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154</v>
      </c>
      <c r="C18" s="509"/>
      <c r="D18" s="509"/>
      <c r="E18" s="510"/>
      <c r="F18" s="510"/>
      <c r="G18" s="510"/>
      <c r="H18" s="510"/>
      <c r="I18" s="510"/>
      <c r="J18" s="510"/>
      <c r="K18" s="510"/>
      <c r="L18" s="511">
        <v>55.26</v>
      </c>
      <c r="M18" s="511"/>
      <c r="N18" s="511"/>
      <c r="O18" s="511"/>
      <c r="P18" s="511"/>
      <c r="Q18" s="511"/>
      <c r="R18" s="512"/>
      <c r="S18" s="512"/>
      <c r="T18" s="512"/>
      <c r="U18" s="512"/>
      <c r="V18" s="513"/>
      <c r="W18" s="529"/>
      <c r="X18" s="530"/>
      <c r="Y18" s="530"/>
      <c r="Z18" s="530"/>
      <c r="AA18" s="530"/>
      <c r="AB18" s="554"/>
      <c r="AC18" s="428">
        <v>74.2</v>
      </c>
      <c r="AD18" s="429"/>
      <c r="AE18" s="429"/>
      <c r="AF18" s="429"/>
      <c r="AG18" s="514"/>
      <c r="AH18" s="428">
        <v>72.599999999999994</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1339783</v>
      </c>
      <c r="BO18" s="459"/>
      <c r="BP18" s="459"/>
      <c r="BQ18" s="459"/>
      <c r="BR18" s="459"/>
      <c r="BS18" s="459"/>
      <c r="BT18" s="459"/>
      <c r="BU18" s="460"/>
      <c r="BV18" s="458">
        <v>1470582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156</v>
      </c>
      <c r="C19" s="509"/>
      <c r="D19" s="509"/>
      <c r="E19" s="510"/>
      <c r="F19" s="510"/>
      <c r="G19" s="510"/>
      <c r="H19" s="510"/>
      <c r="I19" s="510"/>
      <c r="J19" s="510"/>
      <c r="K19" s="510"/>
      <c r="L19" s="518">
        <v>41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2497272</v>
      </c>
      <c r="BO19" s="459"/>
      <c r="BP19" s="459"/>
      <c r="BQ19" s="459"/>
      <c r="BR19" s="459"/>
      <c r="BS19" s="459"/>
      <c r="BT19" s="459"/>
      <c r="BU19" s="460"/>
      <c r="BV19" s="458">
        <v>2380463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158</v>
      </c>
      <c r="C20" s="509"/>
      <c r="D20" s="509"/>
      <c r="E20" s="510"/>
      <c r="F20" s="510"/>
      <c r="G20" s="510"/>
      <c r="H20" s="510"/>
      <c r="I20" s="510"/>
      <c r="J20" s="510"/>
      <c r="K20" s="510"/>
      <c r="L20" s="518">
        <v>1377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3509266</v>
      </c>
      <c r="BO22" s="488"/>
      <c r="BP22" s="488"/>
      <c r="BQ22" s="488"/>
      <c r="BR22" s="488"/>
      <c r="BS22" s="488"/>
      <c r="BT22" s="488"/>
      <c r="BU22" s="489"/>
      <c r="BV22" s="487">
        <v>3306363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2977688</v>
      </c>
      <c r="BO23" s="459"/>
      <c r="BP23" s="459"/>
      <c r="BQ23" s="459"/>
      <c r="BR23" s="459"/>
      <c r="BS23" s="459"/>
      <c r="BT23" s="459"/>
      <c r="BU23" s="460"/>
      <c r="BV23" s="458">
        <v>2743091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168</v>
      </c>
      <c r="F24" s="415"/>
      <c r="G24" s="415"/>
      <c r="H24" s="415"/>
      <c r="I24" s="415"/>
      <c r="J24" s="415"/>
      <c r="K24" s="416"/>
      <c r="L24" s="411">
        <v>1</v>
      </c>
      <c r="M24" s="412"/>
      <c r="N24" s="412"/>
      <c r="O24" s="412"/>
      <c r="P24" s="413"/>
      <c r="Q24" s="411">
        <v>7100</v>
      </c>
      <c r="R24" s="412"/>
      <c r="S24" s="412"/>
      <c r="T24" s="412"/>
      <c r="U24" s="412"/>
      <c r="V24" s="413"/>
      <c r="W24" s="501"/>
      <c r="X24" s="438"/>
      <c r="Y24" s="439"/>
      <c r="Z24" s="414" t="s">
        <v>169</v>
      </c>
      <c r="AA24" s="415"/>
      <c r="AB24" s="415"/>
      <c r="AC24" s="415"/>
      <c r="AD24" s="415"/>
      <c r="AE24" s="415"/>
      <c r="AF24" s="415"/>
      <c r="AG24" s="416"/>
      <c r="AH24" s="411">
        <v>86</v>
      </c>
      <c r="AI24" s="412"/>
      <c r="AJ24" s="412"/>
      <c r="AK24" s="412"/>
      <c r="AL24" s="413"/>
      <c r="AM24" s="411">
        <v>228588</v>
      </c>
      <c r="AN24" s="412"/>
      <c r="AO24" s="412"/>
      <c r="AP24" s="412"/>
      <c r="AQ24" s="412"/>
      <c r="AR24" s="413"/>
      <c r="AS24" s="411">
        <v>2658</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2568660</v>
      </c>
      <c r="BO24" s="459"/>
      <c r="BP24" s="459"/>
      <c r="BQ24" s="459"/>
      <c r="BR24" s="459"/>
      <c r="BS24" s="459"/>
      <c r="BT24" s="459"/>
      <c r="BU24" s="460"/>
      <c r="BV24" s="458">
        <v>2338756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171</v>
      </c>
      <c r="F25" s="415"/>
      <c r="G25" s="415"/>
      <c r="H25" s="415"/>
      <c r="I25" s="415"/>
      <c r="J25" s="415"/>
      <c r="K25" s="416"/>
      <c r="L25" s="411">
        <v>1</v>
      </c>
      <c r="M25" s="412"/>
      <c r="N25" s="412"/>
      <c r="O25" s="412"/>
      <c r="P25" s="413"/>
      <c r="Q25" s="411">
        <v>6300</v>
      </c>
      <c r="R25" s="412"/>
      <c r="S25" s="412"/>
      <c r="T25" s="412"/>
      <c r="U25" s="412"/>
      <c r="V25" s="413"/>
      <c r="W25" s="501"/>
      <c r="X25" s="438"/>
      <c r="Y25" s="439"/>
      <c r="Z25" s="414" t="s">
        <v>172</v>
      </c>
      <c r="AA25" s="415"/>
      <c r="AB25" s="415"/>
      <c r="AC25" s="415"/>
      <c r="AD25" s="415"/>
      <c r="AE25" s="415"/>
      <c r="AF25" s="415"/>
      <c r="AG25" s="416"/>
      <c r="AH25" s="411">
        <v>16</v>
      </c>
      <c r="AI25" s="412"/>
      <c r="AJ25" s="412"/>
      <c r="AK25" s="412"/>
      <c r="AL25" s="413"/>
      <c r="AM25" s="411">
        <v>35968</v>
      </c>
      <c r="AN25" s="412"/>
      <c r="AO25" s="412"/>
      <c r="AP25" s="412"/>
      <c r="AQ25" s="412"/>
      <c r="AR25" s="413"/>
      <c r="AS25" s="411">
        <v>2248</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181072</v>
      </c>
      <c r="BO25" s="488"/>
      <c r="BP25" s="488"/>
      <c r="BQ25" s="488"/>
      <c r="BR25" s="488"/>
      <c r="BS25" s="488"/>
      <c r="BT25" s="488"/>
      <c r="BU25" s="489"/>
      <c r="BV25" s="487">
        <v>199856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174</v>
      </c>
      <c r="F26" s="415"/>
      <c r="G26" s="415"/>
      <c r="H26" s="415"/>
      <c r="I26" s="415"/>
      <c r="J26" s="415"/>
      <c r="K26" s="416"/>
      <c r="L26" s="411">
        <v>1</v>
      </c>
      <c r="M26" s="412"/>
      <c r="N26" s="412"/>
      <c r="O26" s="412"/>
      <c r="P26" s="413"/>
      <c r="Q26" s="411">
        <v>5900</v>
      </c>
      <c r="R26" s="412"/>
      <c r="S26" s="412"/>
      <c r="T26" s="412"/>
      <c r="U26" s="412"/>
      <c r="V26" s="413"/>
      <c r="W26" s="501"/>
      <c r="X26" s="438"/>
      <c r="Y26" s="439"/>
      <c r="Z26" s="414" t="s">
        <v>175</v>
      </c>
      <c r="AA26" s="469"/>
      <c r="AB26" s="469"/>
      <c r="AC26" s="469"/>
      <c r="AD26" s="469"/>
      <c r="AE26" s="469"/>
      <c r="AF26" s="469"/>
      <c r="AG26" s="470"/>
      <c r="AH26" s="411" t="s">
        <v>127</v>
      </c>
      <c r="AI26" s="412"/>
      <c r="AJ26" s="412"/>
      <c r="AK26" s="412"/>
      <c r="AL26" s="413"/>
      <c r="AM26" s="411" t="s">
        <v>176</v>
      </c>
      <c r="AN26" s="412"/>
      <c r="AO26" s="412"/>
      <c r="AP26" s="412"/>
      <c r="AQ26" s="412"/>
      <c r="AR26" s="413"/>
      <c r="AS26" s="411" t="s">
        <v>177</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176</v>
      </c>
      <c r="BO26" s="459"/>
      <c r="BP26" s="459"/>
      <c r="BQ26" s="459"/>
      <c r="BR26" s="459"/>
      <c r="BS26" s="459"/>
      <c r="BT26" s="459"/>
      <c r="BU26" s="460"/>
      <c r="BV26" s="458" t="s">
        <v>176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2500</v>
      </c>
      <c r="R27" s="412"/>
      <c r="S27" s="412"/>
      <c r="T27" s="412"/>
      <c r="U27" s="412"/>
      <c r="V27" s="413"/>
      <c r="W27" s="501"/>
      <c r="X27" s="438"/>
      <c r="Y27" s="439"/>
      <c r="Z27" s="414" t="s">
        <v>180</v>
      </c>
      <c r="AA27" s="415"/>
      <c r="AB27" s="415"/>
      <c r="AC27" s="415"/>
      <c r="AD27" s="415"/>
      <c r="AE27" s="415"/>
      <c r="AF27" s="415"/>
      <c r="AG27" s="416"/>
      <c r="AH27" s="411" t="s">
        <v>127</v>
      </c>
      <c r="AI27" s="412"/>
      <c r="AJ27" s="412"/>
      <c r="AK27" s="412"/>
      <c r="AL27" s="413"/>
      <c r="AM27" s="411" t="s">
        <v>176</v>
      </c>
      <c r="AN27" s="412"/>
      <c r="AO27" s="412"/>
      <c r="AP27" s="412"/>
      <c r="AQ27" s="412"/>
      <c r="AR27" s="413"/>
      <c r="AS27" s="411" t="s">
        <v>176</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177</v>
      </c>
      <c r="BO27" s="493"/>
      <c r="BP27" s="493"/>
      <c r="BQ27" s="493"/>
      <c r="BR27" s="493"/>
      <c r="BS27" s="493"/>
      <c r="BT27" s="493"/>
      <c r="BU27" s="494"/>
      <c r="BV27" s="492" t="s">
        <v>127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2000</v>
      </c>
      <c r="R28" s="412"/>
      <c r="S28" s="412"/>
      <c r="T28" s="412"/>
      <c r="U28" s="412"/>
      <c r="V28" s="413"/>
      <c r="W28" s="501"/>
      <c r="X28" s="438"/>
      <c r="Y28" s="439"/>
      <c r="Z28" s="414" t="s">
        <v>183</v>
      </c>
      <c r="AA28" s="415"/>
      <c r="AB28" s="415"/>
      <c r="AC28" s="415"/>
      <c r="AD28" s="415"/>
      <c r="AE28" s="415"/>
      <c r="AF28" s="415"/>
      <c r="AG28" s="416"/>
      <c r="AH28" s="411" t="s">
        <v>176</v>
      </c>
      <c r="AI28" s="412"/>
      <c r="AJ28" s="412"/>
      <c r="AK28" s="412"/>
      <c r="AL28" s="413"/>
      <c r="AM28" s="411" t="s">
        <v>127</v>
      </c>
      <c r="AN28" s="412"/>
      <c r="AO28" s="412"/>
      <c r="AP28" s="412"/>
      <c r="AQ28" s="412"/>
      <c r="AR28" s="413"/>
      <c r="AS28" s="411" t="s">
        <v>176</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489116</v>
      </c>
      <c r="BO28" s="488"/>
      <c r="BP28" s="488"/>
      <c r="BQ28" s="488"/>
      <c r="BR28" s="488"/>
      <c r="BS28" s="488"/>
      <c r="BT28" s="488"/>
      <c r="BU28" s="489"/>
      <c r="BV28" s="487">
        <v>447592</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6</v>
      </c>
      <c r="M29" s="412"/>
      <c r="N29" s="412"/>
      <c r="O29" s="412"/>
      <c r="P29" s="413"/>
      <c r="Q29" s="411">
        <v>1800</v>
      </c>
      <c r="R29" s="412"/>
      <c r="S29" s="412"/>
      <c r="T29" s="412"/>
      <c r="U29" s="412"/>
      <c r="V29" s="413"/>
      <c r="W29" s="502"/>
      <c r="X29" s="503"/>
      <c r="Y29" s="504"/>
      <c r="Z29" s="414" t="s">
        <v>186</v>
      </c>
      <c r="AA29" s="415"/>
      <c r="AB29" s="415"/>
      <c r="AC29" s="415"/>
      <c r="AD29" s="415"/>
      <c r="AE29" s="415"/>
      <c r="AF29" s="415"/>
      <c r="AG29" s="416"/>
      <c r="AH29" s="411">
        <v>86</v>
      </c>
      <c r="AI29" s="412"/>
      <c r="AJ29" s="412"/>
      <c r="AK29" s="412"/>
      <c r="AL29" s="413"/>
      <c r="AM29" s="411">
        <v>228588</v>
      </c>
      <c r="AN29" s="412"/>
      <c r="AO29" s="412"/>
      <c r="AP29" s="412"/>
      <c r="AQ29" s="412"/>
      <c r="AR29" s="413"/>
      <c r="AS29" s="411">
        <v>2658</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334067</v>
      </c>
      <c r="BO29" s="459"/>
      <c r="BP29" s="459"/>
      <c r="BQ29" s="459"/>
      <c r="BR29" s="459"/>
      <c r="BS29" s="459"/>
      <c r="BT29" s="459"/>
      <c r="BU29" s="460"/>
      <c r="BV29" s="458">
        <v>274632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90.4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2139062</v>
      </c>
      <c r="BO30" s="493"/>
      <c r="BP30" s="493"/>
      <c r="BQ30" s="493"/>
      <c r="BR30" s="493"/>
      <c r="BS30" s="493"/>
      <c r="BT30" s="493"/>
      <c r="BU30" s="494"/>
      <c r="BV30" s="492">
        <v>1725781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201</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国民健康保険（事業勘定）特別会計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旅客自動車運送事業会計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簡易水道事業会計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東京都島嶼町村一部事務組合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国民健康保険（直診勘定）特別会計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東京都市町村職員退職手当組合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介護保険（保険事業勘定）特別会計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東京都市町村議会議員公務災害補償等組合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東京市町村総合事務組合（一般会計）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東京市町村総合事務組合（交通災害共済事業特別会計）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東京都後期高齢者医療広域連合（一般会計）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東京都後期高齢者医療広域連合（後期高齢者医療特別会計）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403" t="s">
        <v>589</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x14ac:dyDescent="0.15"/>
    <row r="55" spans="5:113" x14ac:dyDescent="0.15"/>
    <row r="56" spans="5:113" x14ac:dyDescent="0.15"/>
  </sheetData>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5" t="s">
        <v>565</v>
      </c>
      <c r="D34" s="1215"/>
      <c r="E34" s="1216"/>
      <c r="F34" s="32">
        <v>9.85</v>
      </c>
      <c r="G34" s="33">
        <v>8.1999999999999993</v>
      </c>
      <c r="H34" s="33">
        <v>9.75</v>
      </c>
      <c r="I34" s="33">
        <v>6.68</v>
      </c>
      <c r="J34" s="34">
        <v>10.36</v>
      </c>
      <c r="K34" s="22"/>
      <c r="L34" s="22"/>
      <c r="M34" s="22"/>
      <c r="N34" s="22"/>
      <c r="O34" s="22"/>
      <c r="P34" s="22"/>
    </row>
    <row r="35" spans="1:16" ht="39" customHeight="1" x14ac:dyDescent="0.15">
      <c r="A35" s="22"/>
      <c r="B35" s="35"/>
      <c r="C35" s="1209" t="s">
        <v>566</v>
      </c>
      <c r="D35" s="1210"/>
      <c r="E35" s="1211"/>
      <c r="F35" s="36">
        <v>4.79</v>
      </c>
      <c r="G35" s="37">
        <v>4.6399999999999997</v>
      </c>
      <c r="H35" s="37">
        <v>3.23</v>
      </c>
      <c r="I35" s="37">
        <v>4.07</v>
      </c>
      <c r="J35" s="38">
        <v>3.71</v>
      </c>
      <c r="K35" s="22"/>
      <c r="L35" s="22"/>
      <c r="M35" s="22"/>
      <c r="N35" s="22"/>
      <c r="O35" s="22"/>
      <c r="P35" s="22"/>
    </row>
    <row r="36" spans="1:16" ht="39" customHeight="1" x14ac:dyDescent="0.15">
      <c r="A36" s="22"/>
      <c r="B36" s="35"/>
      <c r="C36" s="1209" t="s">
        <v>567</v>
      </c>
      <c r="D36" s="1210"/>
      <c r="E36" s="1211"/>
      <c r="F36" s="36">
        <v>1.06</v>
      </c>
      <c r="G36" s="37">
        <v>0.99</v>
      </c>
      <c r="H36" s="37">
        <v>1.19</v>
      </c>
      <c r="I36" s="37">
        <v>1.77</v>
      </c>
      <c r="J36" s="38">
        <v>1.1499999999999999</v>
      </c>
      <c r="K36" s="22"/>
      <c r="L36" s="22"/>
      <c r="M36" s="22"/>
      <c r="N36" s="22"/>
      <c r="O36" s="22"/>
      <c r="P36" s="22"/>
    </row>
    <row r="37" spans="1:16" ht="39" customHeight="1" x14ac:dyDescent="0.15">
      <c r="A37" s="22"/>
      <c r="B37" s="35"/>
      <c r="C37" s="1209" t="s">
        <v>568</v>
      </c>
      <c r="D37" s="1210"/>
      <c r="E37" s="1211"/>
      <c r="F37" s="36">
        <v>0.9</v>
      </c>
      <c r="G37" s="37">
        <v>0.48</v>
      </c>
      <c r="H37" s="37">
        <v>0.41</v>
      </c>
      <c r="I37" s="37">
        <v>0.56000000000000005</v>
      </c>
      <c r="J37" s="38">
        <v>1.1299999999999999</v>
      </c>
      <c r="K37" s="22"/>
      <c r="L37" s="22"/>
      <c r="M37" s="22"/>
      <c r="N37" s="22"/>
      <c r="O37" s="22"/>
      <c r="P37" s="22"/>
    </row>
    <row r="38" spans="1:16" ht="39" customHeight="1" x14ac:dyDescent="0.15">
      <c r="A38" s="22"/>
      <c r="B38" s="35"/>
      <c r="C38" s="1209" t="s">
        <v>569</v>
      </c>
      <c r="D38" s="1210"/>
      <c r="E38" s="1211"/>
      <c r="F38" s="36">
        <v>0.35</v>
      </c>
      <c r="G38" s="37">
        <v>2.11</v>
      </c>
      <c r="H38" s="37">
        <v>1.53</v>
      </c>
      <c r="I38" s="37">
        <v>1.64</v>
      </c>
      <c r="J38" s="38">
        <v>0.72</v>
      </c>
      <c r="K38" s="22"/>
      <c r="L38" s="22"/>
      <c r="M38" s="22"/>
      <c r="N38" s="22"/>
      <c r="O38" s="22"/>
      <c r="P38" s="22"/>
    </row>
    <row r="39" spans="1:16" ht="39" customHeight="1" x14ac:dyDescent="0.15">
      <c r="A39" s="22"/>
      <c r="B39" s="35"/>
      <c r="C39" s="1209" t="s">
        <v>570</v>
      </c>
      <c r="D39" s="1210"/>
      <c r="E39" s="1211"/>
      <c r="F39" s="36">
        <v>0.02</v>
      </c>
      <c r="G39" s="37">
        <v>0.04</v>
      </c>
      <c r="H39" s="37">
        <v>0.1</v>
      </c>
      <c r="I39" s="37">
        <v>7.0000000000000007E-2</v>
      </c>
      <c r="J39" s="38">
        <v>0.13</v>
      </c>
      <c r="K39" s="22"/>
      <c r="L39" s="22"/>
      <c r="M39" s="22"/>
      <c r="N39" s="22"/>
      <c r="O39" s="22"/>
      <c r="P39" s="22"/>
    </row>
    <row r="40" spans="1:16" ht="39" customHeight="1" x14ac:dyDescent="0.15">
      <c r="A40" s="22"/>
      <c r="B40" s="35"/>
      <c r="C40" s="1209" t="s">
        <v>571</v>
      </c>
      <c r="D40" s="1210"/>
      <c r="E40" s="1211"/>
      <c r="F40" s="36">
        <v>0.03</v>
      </c>
      <c r="G40" s="37">
        <v>0.05</v>
      </c>
      <c r="H40" s="37">
        <v>0</v>
      </c>
      <c r="I40" s="37">
        <v>0.09</v>
      </c>
      <c r="J40" s="38">
        <v>0.03</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572</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573</v>
      </c>
      <c r="D43" s="1213"/>
      <c r="E43" s="121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n6LEsejSNzFv8a2n9WNBqA/2tG2cHK74lf3K5md3COqWpjpSIV9NRfWE/aNoLvpeOLFyU/FuthLYBpIJPbUpg==" saltValue="L4UruIe+IzJco9Ru5IxV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164</v>
      </c>
      <c r="L45" s="60">
        <v>202</v>
      </c>
      <c r="M45" s="60">
        <v>242</v>
      </c>
      <c r="N45" s="60">
        <v>257</v>
      </c>
      <c r="O45" s="61">
        <v>292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x14ac:dyDescent="0.15">
      <c r="A48" s="48"/>
      <c r="B48" s="1237"/>
      <c r="C48" s="1238"/>
      <c r="D48" s="62"/>
      <c r="E48" s="1219" t="s">
        <v>15</v>
      </c>
      <c r="F48" s="1219"/>
      <c r="G48" s="1219"/>
      <c r="H48" s="1219"/>
      <c r="I48" s="1219"/>
      <c r="J48" s="1220"/>
      <c r="K48" s="63">
        <v>21</v>
      </c>
      <c r="L48" s="64">
        <v>20</v>
      </c>
      <c r="M48" s="64">
        <v>20</v>
      </c>
      <c r="N48" s="64">
        <v>26</v>
      </c>
      <c r="O48" s="65">
        <v>26</v>
      </c>
      <c r="P48" s="48"/>
      <c r="Q48" s="48"/>
      <c r="R48" s="48"/>
      <c r="S48" s="48"/>
      <c r="T48" s="48"/>
      <c r="U48" s="48"/>
    </row>
    <row r="49" spans="1:21" ht="30.75" customHeight="1" x14ac:dyDescent="0.15">
      <c r="A49" s="48"/>
      <c r="B49" s="1237"/>
      <c r="C49" s="1238"/>
      <c r="D49" s="62"/>
      <c r="E49" s="1219" t="s">
        <v>16</v>
      </c>
      <c r="F49" s="1219"/>
      <c r="G49" s="1219"/>
      <c r="H49" s="1219"/>
      <c r="I49" s="1219"/>
      <c r="J49" s="1220"/>
      <c r="K49" s="63">
        <v>22</v>
      </c>
      <c r="L49" s="64">
        <v>22</v>
      </c>
      <c r="M49" s="64">
        <v>21</v>
      </c>
      <c r="N49" s="64">
        <v>19</v>
      </c>
      <c r="O49" s="65">
        <v>12</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516</v>
      </c>
      <c r="L50" s="64" t="s">
        <v>516</v>
      </c>
      <c r="M50" s="64" t="s">
        <v>516</v>
      </c>
      <c r="N50" s="64" t="s">
        <v>516</v>
      </c>
      <c r="O50" s="65" t="s">
        <v>516</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159</v>
      </c>
      <c r="L52" s="64">
        <v>182</v>
      </c>
      <c r="M52" s="64">
        <v>195</v>
      </c>
      <c r="N52" s="64">
        <v>208</v>
      </c>
      <c r="O52" s="65">
        <v>228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48</v>
      </c>
      <c r="L53" s="69">
        <v>62</v>
      </c>
      <c r="M53" s="69">
        <v>88</v>
      </c>
      <c r="N53" s="69">
        <v>94</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SYYyvNBGwbi0hG6cTg5Y1kebojUYd/ZiNVW7KHm7W7NKs89fnFX65dBGG6vGWRqmhU2pFgLAwK824iMEqkFw==" saltValue="L3dbSz48S0Zwg2DLTvxO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5" t="s">
        <v>30</v>
      </c>
      <c r="C41" s="1256"/>
      <c r="D41" s="102"/>
      <c r="E41" s="1257" t="s">
        <v>31</v>
      </c>
      <c r="F41" s="1257"/>
      <c r="G41" s="1257"/>
      <c r="H41" s="1258"/>
      <c r="I41" s="351">
        <v>2487</v>
      </c>
      <c r="J41" s="352">
        <v>3081</v>
      </c>
      <c r="K41" s="352">
        <v>3363</v>
      </c>
      <c r="L41" s="352">
        <v>3306</v>
      </c>
      <c r="M41" s="353">
        <v>3509</v>
      </c>
    </row>
    <row r="42" spans="2:13" ht="27.75" customHeight="1" x14ac:dyDescent="0.15">
      <c r="B42" s="1245"/>
      <c r="C42" s="1246"/>
      <c r="D42" s="103"/>
      <c r="E42" s="1249" t="s">
        <v>32</v>
      </c>
      <c r="F42" s="1249"/>
      <c r="G42" s="1249"/>
      <c r="H42" s="1250"/>
      <c r="I42" s="354">
        <v>50</v>
      </c>
      <c r="J42" s="355">
        <v>45</v>
      </c>
      <c r="K42" s="355">
        <v>39</v>
      </c>
      <c r="L42" s="355">
        <v>168</v>
      </c>
      <c r="M42" s="356">
        <v>150</v>
      </c>
    </row>
    <row r="43" spans="2:13" ht="27.75" customHeight="1" x14ac:dyDescent="0.15">
      <c r="B43" s="1245"/>
      <c r="C43" s="1246"/>
      <c r="D43" s="103"/>
      <c r="E43" s="1249" t="s">
        <v>33</v>
      </c>
      <c r="F43" s="1249"/>
      <c r="G43" s="1249"/>
      <c r="H43" s="1250"/>
      <c r="I43" s="354">
        <v>231</v>
      </c>
      <c r="J43" s="355">
        <v>236</v>
      </c>
      <c r="K43" s="355">
        <v>253</v>
      </c>
      <c r="L43" s="355">
        <v>283</v>
      </c>
      <c r="M43" s="356">
        <v>276</v>
      </c>
    </row>
    <row r="44" spans="2:13" ht="27.75" customHeight="1" x14ac:dyDescent="0.15">
      <c r="B44" s="1245"/>
      <c r="C44" s="1246"/>
      <c r="D44" s="103"/>
      <c r="E44" s="1249" t="s">
        <v>34</v>
      </c>
      <c r="F44" s="1249"/>
      <c r="G44" s="1249"/>
      <c r="H44" s="1250"/>
      <c r="I44" s="354">
        <v>132</v>
      </c>
      <c r="J44" s="355">
        <v>112</v>
      </c>
      <c r="K44" s="355">
        <v>91</v>
      </c>
      <c r="L44" s="355">
        <v>73</v>
      </c>
      <c r="M44" s="356">
        <v>61</v>
      </c>
    </row>
    <row r="45" spans="2:13" ht="27.75" customHeight="1" x14ac:dyDescent="0.15">
      <c r="B45" s="1245"/>
      <c r="C45" s="1246"/>
      <c r="D45" s="103"/>
      <c r="E45" s="1249" t="s">
        <v>35</v>
      </c>
      <c r="F45" s="1249"/>
      <c r="G45" s="1249"/>
      <c r="H45" s="1250"/>
      <c r="I45" s="354">
        <v>790</v>
      </c>
      <c r="J45" s="355">
        <v>762</v>
      </c>
      <c r="K45" s="355">
        <v>781</v>
      </c>
      <c r="L45" s="355">
        <v>774</v>
      </c>
      <c r="M45" s="356">
        <v>730</v>
      </c>
    </row>
    <row r="46" spans="2:13" ht="27.75" customHeight="1" x14ac:dyDescent="0.15">
      <c r="B46" s="1245"/>
      <c r="C46" s="1246"/>
      <c r="D46" s="104"/>
      <c r="E46" s="1249" t="s">
        <v>36</v>
      </c>
      <c r="F46" s="1249"/>
      <c r="G46" s="1249"/>
      <c r="H46" s="1250"/>
      <c r="I46" s="354" t="s">
        <v>516</v>
      </c>
      <c r="J46" s="355" t="s">
        <v>516</v>
      </c>
      <c r="K46" s="355" t="s">
        <v>516</v>
      </c>
      <c r="L46" s="355" t="s">
        <v>516</v>
      </c>
      <c r="M46" s="356" t="s">
        <v>516</v>
      </c>
    </row>
    <row r="47" spans="2:13" ht="27.75" customHeight="1" x14ac:dyDescent="0.15">
      <c r="B47" s="1245"/>
      <c r="C47" s="1246"/>
      <c r="D47" s="105"/>
      <c r="E47" s="1259" t="s">
        <v>37</v>
      </c>
      <c r="F47" s="1260"/>
      <c r="G47" s="1260"/>
      <c r="H47" s="1261"/>
      <c r="I47" s="354" t="s">
        <v>516</v>
      </c>
      <c r="J47" s="355" t="s">
        <v>516</v>
      </c>
      <c r="K47" s="355" t="s">
        <v>516</v>
      </c>
      <c r="L47" s="355" t="s">
        <v>516</v>
      </c>
      <c r="M47" s="356" t="s">
        <v>516</v>
      </c>
    </row>
    <row r="48" spans="2:13" ht="27.75" customHeight="1" x14ac:dyDescent="0.15">
      <c r="B48" s="1245"/>
      <c r="C48" s="1246"/>
      <c r="D48" s="103"/>
      <c r="E48" s="1249" t="s">
        <v>38</v>
      </c>
      <c r="F48" s="1249"/>
      <c r="G48" s="1249"/>
      <c r="H48" s="1250"/>
      <c r="I48" s="354" t="s">
        <v>516</v>
      </c>
      <c r="J48" s="355" t="s">
        <v>516</v>
      </c>
      <c r="K48" s="355" t="s">
        <v>516</v>
      </c>
      <c r="L48" s="355" t="s">
        <v>516</v>
      </c>
      <c r="M48" s="356" t="s">
        <v>516</v>
      </c>
    </row>
    <row r="49" spans="2:13" ht="27.75" customHeight="1" x14ac:dyDescent="0.15">
      <c r="B49" s="1247"/>
      <c r="C49" s="1248"/>
      <c r="D49" s="103"/>
      <c r="E49" s="1249" t="s">
        <v>39</v>
      </c>
      <c r="F49" s="1249"/>
      <c r="G49" s="1249"/>
      <c r="H49" s="1250"/>
      <c r="I49" s="354" t="s">
        <v>516</v>
      </c>
      <c r="J49" s="355" t="s">
        <v>516</v>
      </c>
      <c r="K49" s="355" t="s">
        <v>516</v>
      </c>
      <c r="L49" s="355" t="s">
        <v>516</v>
      </c>
      <c r="M49" s="356" t="s">
        <v>516</v>
      </c>
    </row>
    <row r="50" spans="2:13" ht="27.75" customHeight="1" x14ac:dyDescent="0.15">
      <c r="B50" s="1243" t="s">
        <v>40</v>
      </c>
      <c r="C50" s="1244"/>
      <c r="D50" s="106"/>
      <c r="E50" s="1249" t="s">
        <v>41</v>
      </c>
      <c r="F50" s="1249"/>
      <c r="G50" s="1249"/>
      <c r="H50" s="1250"/>
      <c r="I50" s="354">
        <v>2108</v>
      </c>
      <c r="J50" s="355">
        <v>2349</v>
      </c>
      <c r="K50" s="355">
        <v>2226</v>
      </c>
      <c r="L50" s="355">
        <v>2454</v>
      </c>
      <c r="M50" s="356">
        <v>2978</v>
      </c>
    </row>
    <row r="51" spans="2:13" ht="27.75" customHeight="1" x14ac:dyDescent="0.15">
      <c r="B51" s="1245"/>
      <c r="C51" s="1246"/>
      <c r="D51" s="103"/>
      <c r="E51" s="1249" t="s">
        <v>42</v>
      </c>
      <c r="F51" s="1249"/>
      <c r="G51" s="1249"/>
      <c r="H51" s="1250"/>
      <c r="I51" s="354">
        <v>8</v>
      </c>
      <c r="J51" s="355">
        <v>4</v>
      </c>
      <c r="K51" s="355">
        <v>4</v>
      </c>
      <c r="L51" s="355">
        <v>3</v>
      </c>
      <c r="M51" s="356">
        <v>3</v>
      </c>
    </row>
    <row r="52" spans="2:13" ht="27.75" customHeight="1" x14ac:dyDescent="0.15">
      <c r="B52" s="1247"/>
      <c r="C52" s="1248"/>
      <c r="D52" s="103"/>
      <c r="E52" s="1249" t="s">
        <v>43</v>
      </c>
      <c r="F52" s="1249"/>
      <c r="G52" s="1249"/>
      <c r="H52" s="1250"/>
      <c r="I52" s="354">
        <v>2085</v>
      </c>
      <c r="J52" s="355">
        <v>2514</v>
      </c>
      <c r="K52" s="355">
        <v>2535</v>
      </c>
      <c r="L52" s="355">
        <v>2407</v>
      </c>
      <c r="M52" s="356">
        <v>2535</v>
      </c>
    </row>
    <row r="53" spans="2:13" ht="27.75" customHeight="1" thickBot="1" x14ac:dyDescent="0.2">
      <c r="B53" s="1251" t="s">
        <v>44</v>
      </c>
      <c r="C53" s="1252"/>
      <c r="D53" s="107"/>
      <c r="E53" s="1253" t="s">
        <v>45</v>
      </c>
      <c r="F53" s="1253"/>
      <c r="G53" s="1253"/>
      <c r="H53" s="1254"/>
      <c r="I53" s="357">
        <v>-511</v>
      </c>
      <c r="J53" s="358">
        <v>-632</v>
      </c>
      <c r="K53" s="358">
        <v>-238</v>
      </c>
      <c r="L53" s="358">
        <v>-260</v>
      </c>
      <c r="M53" s="359">
        <v>-791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pid+RR4qbAfFLLxxSrQ7vc3iptGZolKA5AYQc30LHoac5+FUq7S9e8V5W0fzZjOFS7lE6hQsjcPFBWAie6yJA==" saltValue="vzIRO/2X59k3WyzpNcQC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0" t="s">
        <v>48</v>
      </c>
      <c r="D55" s="1270"/>
      <c r="E55" s="1271"/>
      <c r="F55" s="119">
        <v>429</v>
      </c>
      <c r="G55" s="119">
        <v>448</v>
      </c>
      <c r="H55" s="120">
        <v>489</v>
      </c>
    </row>
    <row r="56" spans="2:8" ht="52.5" customHeight="1" x14ac:dyDescent="0.15">
      <c r="B56" s="121"/>
      <c r="C56" s="1272" t="s">
        <v>49</v>
      </c>
      <c r="D56" s="1272"/>
      <c r="E56" s="1273"/>
      <c r="F56" s="122">
        <v>275</v>
      </c>
      <c r="G56" s="122">
        <v>275</v>
      </c>
      <c r="H56" s="123">
        <v>334</v>
      </c>
    </row>
    <row r="57" spans="2:8" ht="53.25" customHeight="1" x14ac:dyDescent="0.15">
      <c r="B57" s="121"/>
      <c r="C57" s="1274" t="s">
        <v>50</v>
      </c>
      <c r="D57" s="1274"/>
      <c r="E57" s="1275"/>
      <c r="F57" s="124">
        <v>1532</v>
      </c>
      <c r="G57" s="124">
        <v>1726</v>
      </c>
      <c r="H57" s="125">
        <v>2139</v>
      </c>
    </row>
    <row r="58" spans="2:8" ht="45.75" customHeight="1" x14ac:dyDescent="0.15">
      <c r="B58" s="126"/>
      <c r="C58" s="1262" t="s">
        <v>580</v>
      </c>
      <c r="D58" s="1263"/>
      <c r="E58" s="1264"/>
      <c r="F58" s="127">
        <v>800</v>
      </c>
      <c r="G58" s="127">
        <v>800</v>
      </c>
      <c r="H58" s="128">
        <v>800</v>
      </c>
    </row>
    <row r="59" spans="2:8" ht="45.75" customHeight="1" x14ac:dyDescent="0.15">
      <c r="B59" s="126"/>
      <c r="C59" s="1262" t="s">
        <v>581</v>
      </c>
      <c r="D59" s="1263"/>
      <c r="E59" s="1264"/>
      <c r="F59" s="127">
        <v>146</v>
      </c>
      <c r="G59" s="127">
        <v>207</v>
      </c>
      <c r="H59" s="128">
        <v>356</v>
      </c>
    </row>
    <row r="60" spans="2:8" ht="45.75" customHeight="1" x14ac:dyDescent="0.15">
      <c r="B60" s="126"/>
      <c r="C60" s="1262" t="s">
        <v>582</v>
      </c>
      <c r="D60" s="1263"/>
      <c r="E60" s="1264"/>
      <c r="F60" s="127">
        <v>104</v>
      </c>
      <c r="G60" s="127">
        <v>169</v>
      </c>
      <c r="H60" s="128">
        <v>299</v>
      </c>
    </row>
    <row r="61" spans="2:8" ht="45.75" customHeight="1" x14ac:dyDescent="0.15">
      <c r="B61" s="126"/>
      <c r="C61" s="1262" t="s">
        <v>583</v>
      </c>
      <c r="D61" s="1263"/>
      <c r="E61" s="1264"/>
      <c r="F61" s="127">
        <v>164</v>
      </c>
      <c r="G61" s="127">
        <v>164</v>
      </c>
      <c r="H61" s="128">
        <v>294</v>
      </c>
    </row>
    <row r="62" spans="2:8" ht="45.75" customHeight="1" thickBot="1" x14ac:dyDescent="0.2">
      <c r="B62" s="129"/>
      <c r="C62" s="1265" t="s">
        <v>584</v>
      </c>
      <c r="D62" s="1266"/>
      <c r="E62" s="1267"/>
      <c r="F62" s="130">
        <v>107</v>
      </c>
      <c r="G62" s="130">
        <v>172</v>
      </c>
      <c r="H62" s="131">
        <v>172</v>
      </c>
    </row>
    <row r="63" spans="2:8" ht="52.5" customHeight="1" thickBot="1" x14ac:dyDescent="0.2">
      <c r="B63" s="132"/>
      <c r="C63" s="1268" t="s">
        <v>51</v>
      </c>
      <c r="D63" s="1268"/>
      <c r="E63" s="1269"/>
      <c r="F63" s="133">
        <v>2235</v>
      </c>
      <c r="G63" s="133">
        <v>2448</v>
      </c>
      <c r="H63" s="134">
        <v>2962</v>
      </c>
    </row>
    <row r="64" spans="2:8" x14ac:dyDescent="0.15"/>
  </sheetData>
  <sheetProtection algorithmName="SHA-512" hashValue="YDFoljnGSfYtO1EQ8aXN1GI6QG0VCog37r437PBg1jqvHD/igzSvm9FpF5I5bfyfLUVqd10MxRqstIqN+Q9qSQ==" saltValue="mWO06VxLsJWzRl/5/7iH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599</v>
      </c>
      <c r="AO51" s="1279"/>
      <c r="AP51" s="1279"/>
      <c r="AQ51" s="1279"/>
      <c r="AR51" s="1279"/>
      <c r="AS51" s="1279"/>
      <c r="AT51" s="1279"/>
      <c r="AU51" s="1279"/>
      <c r="AV51" s="1279"/>
      <c r="AW51" s="1279"/>
      <c r="AX51" s="1279"/>
      <c r="AY51" s="1279"/>
      <c r="AZ51" s="1279"/>
      <c r="BA51" s="1279"/>
      <c r="BB51" s="1279" t="s">
        <v>600</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601</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57</v>
      </c>
      <c r="CG53" s="1276"/>
      <c r="CH53" s="1276"/>
      <c r="CI53" s="1276"/>
      <c r="CJ53" s="1276"/>
      <c r="CK53" s="1276"/>
      <c r="CL53" s="1276"/>
      <c r="CM53" s="1276"/>
      <c r="CN53" s="1276">
        <v>56.7</v>
      </c>
      <c r="CO53" s="1276"/>
      <c r="CP53" s="1276"/>
      <c r="CQ53" s="1276"/>
      <c r="CR53" s="1276"/>
      <c r="CS53" s="1276"/>
      <c r="CT53" s="1276"/>
      <c r="CU53" s="1276"/>
      <c r="CV53" s="1276">
        <v>57.1</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602</v>
      </c>
      <c r="AO55" s="1281"/>
      <c r="AP55" s="1281"/>
      <c r="AQ55" s="1281"/>
      <c r="AR55" s="1281"/>
      <c r="AS55" s="1281"/>
      <c r="AT55" s="1281"/>
      <c r="AU55" s="1281"/>
      <c r="AV55" s="1281"/>
      <c r="AW55" s="1281"/>
      <c r="AX55" s="1281"/>
      <c r="AY55" s="1281"/>
      <c r="AZ55" s="1281"/>
      <c r="BA55" s="1281"/>
      <c r="BB55" s="1279" t="s">
        <v>600</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601</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60.4</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603</v>
      </c>
    </row>
    <row r="64" spans="1:109" x14ac:dyDescent="0.15">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599</v>
      </c>
      <c r="AO73" s="1279"/>
      <c r="AP73" s="1279"/>
      <c r="AQ73" s="1279"/>
      <c r="AR73" s="1279"/>
      <c r="AS73" s="1279"/>
      <c r="AT73" s="1279"/>
      <c r="AU73" s="1279"/>
      <c r="AV73" s="1279"/>
      <c r="AW73" s="1279"/>
      <c r="AX73" s="1279"/>
      <c r="AY73" s="1279"/>
      <c r="AZ73" s="1279"/>
      <c r="BA73" s="1279"/>
      <c r="BB73" s="1279" t="s">
        <v>600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3.9</v>
      </c>
      <c r="BQ75" s="1276"/>
      <c r="BR75" s="1276"/>
      <c r="BS75" s="1276"/>
      <c r="BT75" s="1276"/>
      <c r="BU75" s="1276"/>
      <c r="BV75" s="1276"/>
      <c r="BW75" s="1276"/>
      <c r="BX75" s="1276">
        <v>3.9</v>
      </c>
      <c r="BY75" s="1276"/>
      <c r="BZ75" s="1276"/>
      <c r="CA75" s="1276"/>
      <c r="CB75" s="1276"/>
      <c r="CC75" s="1276"/>
      <c r="CD75" s="1276"/>
      <c r="CE75" s="1276"/>
      <c r="CF75" s="1276">
        <v>4.7</v>
      </c>
      <c r="CG75" s="1276"/>
      <c r="CH75" s="1276"/>
      <c r="CI75" s="1276"/>
      <c r="CJ75" s="1276"/>
      <c r="CK75" s="1276"/>
      <c r="CL75" s="1276"/>
      <c r="CM75" s="1276"/>
      <c r="CN75" s="1276">
        <v>5.6</v>
      </c>
      <c r="CO75" s="1276"/>
      <c r="CP75" s="1276"/>
      <c r="CQ75" s="1276"/>
      <c r="CR75" s="1276"/>
      <c r="CS75" s="1276"/>
      <c r="CT75" s="1276"/>
      <c r="CU75" s="1276"/>
      <c r="CV75" s="1276">
        <v>6.2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602</v>
      </c>
      <c r="AO77" s="1281"/>
      <c r="AP77" s="1281"/>
      <c r="AQ77" s="1281"/>
      <c r="AR77" s="1281"/>
      <c r="AS77" s="1281"/>
      <c r="AT77" s="1281"/>
      <c r="AU77" s="1281"/>
      <c r="AV77" s="1281"/>
      <c r="AW77" s="1281"/>
      <c r="AX77" s="1281"/>
      <c r="AY77" s="1281"/>
      <c r="AZ77" s="1281"/>
      <c r="BA77" s="1281"/>
      <c r="BB77" s="1279" t="s">
        <v>600</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7.4</v>
      </c>
      <c r="BY79" s="1276"/>
      <c r="BZ79" s="1276"/>
      <c r="CA79" s="1276"/>
      <c r="CB79" s="1276"/>
      <c r="CC79" s="1276"/>
      <c r="CD79" s="1276"/>
      <c r="CE79" s="1276"/>
      <c r="CF79" s="1276">
        <v>7.4</v>
      </c>
      <c r="CG79" s="1276"/>
      <c r="CH79" s="1276"/>
      <c r="CI79" s="1276"/>
      <c r="CJ79" s="1276"/>
      <c r="CK79" s="1276"/>
      <c r="CL79" s="1276"/>
      <c r="CM79" s="1276"/>
      <c r="CN79" s="1276">
        <v>8</v>
      </c>
      <c r="CO79" s="1276"/>
      <c r="CP79" s="1276"/>
      <c r="CQ79" s="1276"/>
      <c r="CR79" s="1276"/>
      <c r="CS79" s="1276"/>
      <c r="CT79" s="1276"/>
      <c r="CU79" s="1276"/>
      <c r="CV79" s="1276">
        <v>6.6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6ZSk8Qjl0TWOTUIfpmj88pGY3evN24DpM/xMac4PhVmgrtncneuzq4UTy9s4wIi8wCHc9Lyn9Qt3HNi0PNNxlg==" saltValue="zt3W1hQZlJwvYDOeO/Rr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F5snHUefisCZAWze07aqEg3kYdlW9T16cq0LzF5GWQ2Slr03f9sUjr5eXGF8K36PZg44nE5DvRySLaVnSMJoOw==" saltValue="uLYE6+o+uuQZdI3rUsxCl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1"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aJy4+VrcXHmpgs/KDtQ1aJpu1XepCKBGXz2Rw27SuuqZw5pUQRqh9yqmO49kdK2TFj3J5x2FdX/yg2AiFiLPxg==" saltValue="sXG+ZI7PpE97dw+vtA0+e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438791</v>
      </c>
      <c r="E3" s="153"/>
      <c r="F3" s="154">
        <v>317319</v>
      </c>
      <c r="G3" s="155"/>
      <c r="H3" s="156"/>
    </row>
    <row r="4" spans="1:8" x14ac:dyDescent="0.15">
      <c r="A4" s="157"/>
      <c r="B4" s="158"/>
      <c r="C4" s="159"/>
      <c r="D4" s="160">
        <v>361353</v>
      </c>
      <c r="E4" s="161"/>
      <c r="F4" s="162">
        <v>164214</v>
      </c>
      <c r="G4" s="163"/>
      <c r="H4" s="164"/>
    </row>
    <row r="5" spans="1:8" x14ac:dyDescent="0.15">
      <c r="A5" s="145" t="s">
        <v>549</v>
      </c>
      <c r="B5" s="150"/>
      <c r="C5" s="151"/>
      <c r="D5" s="152">
        <v>623029</v>
      </c>
      <c r="E5" s="153"/>
      <c r="F5" s="154">
        <v>289738</v>
      </c>
      <c r="G5" s="155"/>
      <c r="H5" s="156"/>
    </row>
    <row r="6" spans="1:8" x14ac:dyDescent="0.15">
      <c r="A6" s="157"/>
      <c r="B6" s="158"/>
      <c r="C6" s="159"/>
      <c r="D6" s="160">
        <v>593042</v>
      </c>
      <c r="E6" s="161"/>
      <c r="F6" s="162">
        <v>156238</v>
      </c>
      <c r="G6" s="163"/>
      <c r="H6" s="164"/>
    </row>
    <row r="7" spans="1:8" x14ac:dyDescent="0.15">
      <c r="A7" s="145" t="s">
        <v>550</v>
      </c>
      <c r="B7" s="150"/>
      <c r="C7" s="151"/>
      <c r="D7" s="152">
        <v>519977</v>
      </c>
      <c r="E7" s="153"/>
      <c r="F7" s="154">
        <v>316937</v>
      </c>
      <c r="G7" s="155"/>
      <c r="H7" s="156"/>
    </row>
    <row r="8" spans="1:8" x14ac:dyDescent="0.15">
      <c r="A8" s="157"/>
      <c r="B8" s="158"/>
      <c r="C8" s="159"/>
      <c r="D8" s="160">
        <v>488941</v>
      </c>
      <c r="E8" s="161"/>
      <c r="F8" s="162">
        <v>199150</v>
      </c>
      <c r="G8" s="163"/>
      <c r="H8" s="164"/>
    </row>
    <row r="9" spans="1:8" x14ac:dyDescent="0.15">
      <c r="A9" s="145" t="s">
        <v>551</v>
      </c>
      <c r="B9" s="150"/>
      <c r="C9" s="151"/>
      <c r="D9" s="152">
        <v>486691</v>
      </c>
      <c r="E9" s="153"/>
      <c r="F9" s="154">
        <v>332350</v>
      </c>
      <c r="G9" s="155"/>
      <c r="H9" s="156"/>
    </row>
    <row r="10" spans="1:8" x14ac:dyDescent="0.15">
      <c r="A10" s="157"/>
      <c r="B10" s="158"/>
      <c r="C10" s="159"/>
      <c r="D10" s="160">
        <v>447271</v>
      </c>
      <c r="E10" s="161"/>
      <c r="F10" s="162">
        <v>200453</v>
      </c>
      <c r="G10" s="163"/>
      <c r="H10" s="164"/>
    </row>
    <row r="11" spans="1:8" x14ac:dyDescent="0.15">
      <c r="A11" s="145" t="s">
        <v>552</v>
      </c>
      <c r="B11" s="150"/>
      <c r="C11" s="151"/>
      <c r="D11" s="152">
        <v>455104</v>
      </c>
      <c r="E11" s="153"/>
      <c r="F11" s="154">
        <v>362690</v>
      </c>
      <c r="G11" s="155"/>
      <c r="H11" s="156"/>
    </row>
    <row r="12" spans="1:8" x14ac:dyDescent="0.15">
      <c r="A12" s="157"/>
      <c r="B12" s="158"/>
      <c r="C12" s="165"/>
      <c r="D12" s="160">
        <v>432097</v>
      </c>
      <c r="E12" s="161"/>
      <c r="F12" s="162">
        <v>172580</v>
      </c>
      <c r="G12" s="163"/>
      <c r="H12" s="164"/>
    </row>
    <row r="13" spans="1:8" x14ac:dyDescent="0.15">
      <c r="A13" s="145"/>
      <c r="B13" s="150"/>
      <c r="C13" s="166"/>
      <c r="D13" s="167">
        <v>504718</v>
      </c>
      <c r="E13" s="168"/>
      <c r="F13" s="169">
        <v>323807</v>
      </c>
      <c r="G13" s="170"/>
      <c r="H13" s="156"/>
    </row>
    <row r="14" spans="1:8" x14ac:dyDescent="0.15">
      <c r="A14" s="157"/>
      <c r="B14" s="158"/>
      <c r="C14" s="159"/>
      <c r="D14" s="160">
        <v>464541</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9.85</v>
      </c>
      <c r="C19" s="171">
        <f>ROUND(VALUE(SUBSTITUTE(実質収支比率等に係る経年分析!G$48,"▲","-")),2)</f>
        <v>8.2100000000000009</v>
      </c>
      <c r="D19" s="171">
        <f>ROUND(VALUE(SUBSTITUTE(実質収支比率等に係る経年分析!H$48,"▲","-")),2)</f>
        <v>9.76</v>
      </c>
      <c r="E19" s="171">
        <f>ROUND(VALUE(SUBSTITUTE(実質収支比率等に係る経年分析!I$48,"▲","-")),2)</f>
        <v>6.68</v>
      </c>
      <c r="F19" s="171">
        <f>ROUND(VALUE(SUBSTITUTE(実質収支比率等に係る経年分析!J$48,"▲","-")),2)</f>
        <v>10.36</v>
      </c>
    </row>
    <row r="20" spans="1:11" x14ac:dyDescent="0.15">
      <c r="A20" s="171" t="s">
        <v>55</v>
      </c>
      <c r="B20" s="171">
        <f>ROUND(VALUE(SUBSTITUTE(実質収支比率等に係る経年分析!F$47,"▲","-")),2)</f>
        <v>28.05</v>
      </c>
      <c r="C20" s="171">
        <f>ROUND(VALUE(SUBSTITUTE(実質収支比率等に係る経年分析!G$47,"▲","-")),2)</f>
        <v>26.74</v>
      </c>
      <c r="D20" s="171">
        <f>ROUND(VALUE(SUBSTITUTE(実質収支比率等に係る経年分析!H$47,"▲","-")),2)</f>
        <v>27.05</v>
      </c>
      <c r="E20" s="171">
        <f>ROUND(VALUE(SUBSTITUTE(実質収支比率等に係る経年分析!I$47,"▲","-")),2)</f>
        <v>26.14</v>
      </c>
      <c r="F20" s="171">
        <f>ROUND(VALUE(SUBSTITUTE(実質収支比率等に係る経年分析!J$47,"▲","-")),2)</f>
        <v>25.75</v>
      </c>
    </row>
    <row r="21" spans="1:11" x14ac:dyDescent="0.15">
      <c r="A21" s="171" t="s">
        <v>56</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-1.17</v>
      </c>
      <c r="D21" s="171">
        <f>IF(ISNUMBER(VALUE(SUBSTITUTE(実質収支比率等に係る経年分析!H$49,"▲","-"))),ROUND(VALUE(SUBSTITUTE(実質収支比率等に係る経年分析!H$49,"▲","-")),2),NA())</f>
        <v>1.84</v>
      </c>
      <c r="E21" s="171">
        <f>IF(ISNUMBER(VALUE(SUBSTITUTE(実質収支比率等に係る経年分析!I$49,"▲","-"))),ROUND(VALUE(SUBSTITUTE(実質収支比率等に係る経年分析!I$49,"▲","-")),2),NA())</f>
        <v>-1.24</v>
      </c>
      <c r="F21" s="171">
        <f>IF(ISNUMBER(VALUE(SUBSTITUTE(実質収支比率等に係る経年分析!J$49,"▲","-"))),ROUND(VALUE(SUBSTITUTE(実質収支比率等に係る経年分析!J$49,"▲","-")),2),NA())</f>
        <v>6.19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国民健康保険（直診勘定）特別会計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国民健康保険（事業勘定）特別会計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0.72</v>
      </c>
    </row>
    <row r="33" spans="1:16" x14ac:dyDescent="0.15">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15">
      <c r="A34" s="172" t="str">
        <f>IF(連結実質赤字比率に係る赤字・黒字の構成分析!C$36="",NA(),連結実質赤字比率に係る赤字・黒字の構成分析!C$36)</f>
        <v>介護保険（保険事業勘定）特別会計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15">
      <c r="A35" s="172" t="str">
        <f>IF(連結実質赤字比率に係る赤字・黒字の構成分析!C$35="",NA(),連結実質赤字比率に係る赤字・黒字の構成分析!C$35)</f>
        <v>旅客自動車運送事業会計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4.6399999999999997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8.1999999999999993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159</v>
      </c>
      <c r="E42" s="173"/>
      <c r="F42" s="173"/>
      <c r="G42" s="173">
        <f>'実質公債費比率（分子）の構造'!L$52</f>
        <v>182</v>
      </c>
      <c r="H42" s="173"/>
      <c r="I42" s="173"/>
      <c r="J42" s="173">
        <f>'実質公債費比率（分子）の構造'!M$52</f>
        <v>195</v>
      </c>
      <c r="K42" s="173"/>
      <c r="L42" s="173"/>
      <c r="M42" s="173">
        <f>'実質公債費比率（分子）の構造'!N$52</f>
        <v>208</v>
      </c>
      <c r="N42" s="173"/>
      <c r="O42" s="173"/>
      <c r="P42" s="173">
        <f>'実質公債費比率（分子）の構造'!O$52</f>
        <v>228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22</v>
      </c>
      <c r="C45" s="173"/>
      <c r="D45" s="173"/>
      <c r="E45" s="173">
        <f>'実質公債費比率（分子）の構造'!L$49</f>
        <v>22</v>
      </c>
      <c r="F45" s="173"/>
      <c r="G45" s="173"/>
      <c r="H45" s="173">
        <f>'実質公債費比率（分子）の構造'!M$49</f>
        <v>21</v>
      </c>
      <c r="I45" s="173"/>
      <c r="J45" s="173"/>
      <c r="K45" s="173">
        <f>'実質公債費比率（分子）の構造'!N$49</f>
        <v>19</v>
      </c>
      <c r="L45" s="173"/>
      <c r="M45" s="173"/>
      <c r="N45" s="173">
        <f>'実質公債費比率（分子）の構造'!O$49</f>
        <v>12</v>
      </c>
      <c r="O45" s="173"/>
      <c r="P45" s="173"/>
    </row>
    <row r="46" spans="1:16" x14ac:dyDescent="0.15">
      <c r="A46" s="173" t="s">
        <v>67</v>
      </c>
      <c r="B46" s="173">
        <f>'実質公債費比率（分子）の構造'!K$48</f>
        <v>21</v>
      </c>
      <c r="C46" s="173"/>
      <c r="D46" s="173"/>
      <c r="E46" s="173">
        <f>'実質公債費比率（分子）の構造'!L$48</f>
        <v>20</v>
      </c>
      <c r="F46" s="173"/>
      <c r="G46" s="173"/>
      <c r="H46" s="173">
        <f>'実質公債費比率（分子）の構造'!M$48</f>
        <v>20</v>
      </c>
      <c r="I46" s="173"/>
      <c r="J46" s="173"/>
      <c r="K46" s="173">
        <f>'実質公債費比率（分子）の構造'!N$48</f>
        <v>26</v>
      </c>
      <c r="L46" s="173"/>
      <c r="M46" s="173"/>
      <c r="N46" s="173">
        <f>'実質公債費比率（分子）の構造'!O$48</f>
        <v>26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164</v>
      </c>
      <c r="C49" s="173"/>
      <c r="D49" s="173"/>
      <c r="E49" s="173">
        <f>'実質公債費比率（分子）の構造'!L$45</f>
        <v>202</v>
      </c>
      <c r="F49" s="173"/>
      <c r="G49" s="173"/>
      <c r="H49" s="173">
        <f>'実質公債費比率（分子）の構造'!M$45</f>
        <v>242</v>
      </c>
      <c r="I49" s="173"/>
      <c r="J49" s="173"/>
      <c r="K49" s="173">
        <f>'実質公債費比率（分子）の構造'!N$45</f>
        <v>257</v>
      </c>
      <c r="L49" s="173"/>
      <c r="M49" s="173"/>
      <c r="N49" s="173">
        <f>'実質公債費比率（分子）の構造'!O$45</f>
        <v>292</v>
      </c>
      <c r="O49" s="173"/>
      <c r="P49" s="173"/>
    </row>
    <row r="50" spans="1:16" x14ac:dyDescent="0.15">
      <c r="A50" s="173" t="s">
        <v>71</v>
      </c>
      <c r="B50" s="173" t="e">
        <f>NA()</f>
        <v>#N/A</v>
      </c>
      <c r="C50" s="173">
        <f>IF(ISNUMBER('実質公債費比率（分子）の構造'!K$53),'実質公債費比率（分子）の構造'!K$53,NA())</f>
        <v>48</v>
      </c>
      <c r="D50" s="173" t="e">
        <f>NA()</f>
        <v>#N/A</v>
      </c>
      <c r="E50" s="173" t="e">
        <f>NA()</f>
        <v>#N/A</v>
      </c>
      <c r="F50" s="173">
        <f>IF(ISNUMBER('実質公債費比率（分子）の構造'!L$53),'実質公債費比率（分子）の構造'!L$53,NA())</f>
        <v>62</v>
      </c>
      <c r="G50" s="173" t="e">
        <f>NA()</f>
        <v>#N/A</v>
      </c>
      <c r="H50" s="173" t="e">
        <f>NA()</f>
        <v>#N/A</v>
      </c>
      <c r="I50" s="173">
        <f>IF(ISNUMBER('実質公債費比率（分子）の構造'!M$53),'実質公債費比率（分子）の構造'!M$53,NA())</f>
        <v>88</v>
      </c>
      <c r="J50" s="173" t="e">
        <f>NA()</f>
        <v>#N/A</v>
      </c>
      <c r="K50" s="173" t="e">
        <f>NA()</f>
        <v>#N/A</v>
      </c>
      <c r="L50" s="173">
        <f>IF(ISNUMBER('実質公債費比率（分子）の構造'!N$53),'実質公債費比率（分子）の構造'!N$53,NA())</f>
        <v>94</v>
      </c>
      <c r="M50" s="173" t="e">
        <f>NA()</f>
        <v>#N/A</v>
      </c>
      <c r="N50" s="173" t="e">
        <f>NA()</f>
        <v>#N/A</v>
      </c>
      <c r="O50" s="173">
        <f>IF(ISNUMBER('実質公債費比率（分子）の構造'!O$53),'実質公債費比率（分子）の構造'!O$53,NA())</f>
        <v>102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2085</v>
      </c>
      <c r="E56" s="172"/>
      <c r="F56" s="172"/>
      <c r="G56" s="172">
        <f>'将来負担比率（分子）の構造'!J$52</f>
        <v>2514</v>
      </c>
      <c r="H56" s="172"/>
      <c r="I56" s="172"/>
      <c r="J56" s="172">
        <f>'将来負担比率（分子）の構造'!K$52</f>
        <v>2535</v>
      </c>
      <c r="K56" s="172"/>
      <c r="L56" s="172"/>
      <c r="M56" s="172">
        <f>'将来負担比率（分子）の構造'!L$52</f>
        <v>2407</v>
      </c>
      <c r="N56" s="172"/>
      <c r="O56" s="172"/>
      <c r="P56" s="172">
        <f>'将来負担比率（分子）の構造'!M$52</f>
        <v>2535</v>
      </c>
    </row>
    <row r="57" spans="1:16" x14ac:dyDescent="0.15">
      <c r="A57" s="172" t="s">
        <v>42</v>
      </c>
      <c r="B57" s="172"/>
      <c r="C57" s="172"/>
      <c r="D57" s="172">
        <f>'将来負担比率（分子）の構造'!I$51</f>
        <v>8</v>
      </c>
      <c r="E57" s="172"/>
      <c r="F57" s="172"/>
      <c r="G57" s="172">
        <f>'将来負担比率（分子）の構造'!J$51</f>
        <v>4</v>
      </c>
      <c r="H57" s="172"/>
      <c r="I57" s="172"/>
      <c r="J57" s="172">
        <f>'将来負担比率（分子）の構造'!K$51</f>
        <v>4</v>
      </c>
      <c r="K57" s="172"/>
      <c r="L57" s="172"/>
      <c r="M57" s="172">
        <f>'将来負担比率（分子）の構造'!L$51</f>
        <v>3</v>
      </c>
      <c r="N57" s="172"/>
      <c r="O57" s="172"/>
      <c r="P57" s="172">
        <f>'将来負担比率（分子）の構造'!M$51</f>
        <v>3</v>
      </c>
    </row>
    <row r="58" spans="1:16" x14ac:dyDescent="0.15">
      <c r="A58" s="172" t="s">
        <v>41</v>
      </c>
      <c r="B58" s="172"/>
      <c r="C58" s="172"/>
      <c r="D58" s="172">
        <f>'将来負担比率（分子）の構造'!I$50</f>
        <v>2108</v>
      </c>
      <c r="E58" s="172"/>
      <c r="F58" s="172"/>
      <c r="G58" s="172">
        <f>'将来負担比率（分子）の構造'!J$50</f>
        <v>2349</v>
      </c>
      <c r="H58" s="172"/>
      <c r="I58" s="172"/>
      <c r="J58" s="172">
        <f>'将来負担比率（分子）の構造'!K$50</f>
        <v>2226</v>
      </c>
      <c r="K58" s="172"/>
      <c r="L58" s="172"/>
      <c r="M58" s="172">
        <f>'将来負担比率（分子）の構造'!L$50</f>
        <v>2454</v>
      </c>
      <c r="N58" s="172"/>
      <c r="O58" s="172"/>
      <c r="P58" s="172">
        <f>'将来負担比率（分子）の構造'!M$50</f>
        <v>2978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790</v>
      </c>
      <c r="C62" s="172"/>
      <c r="D62" s="172"/>
      <c r="E62" s="172">
        <f>'将来負担比率（分子）の構造'!J$45</f>
        <v>762</v>
      </c>
      <c r="F62" s="172"/>
      <c r="G62" s="172"/>
      <c r="H62" s="172">
        <f>'将来負担比率（分子）の構造'!K$45</f>
        <v>781</v>
      </c>
      <c r="I62" s="172"/>
      <c r="J62" s="172"/>
      <c r="K62" s="172">
        <f>'将来負担比率（分子）の構造'!L$45</f>
        <v>774</v>
      </c>
      <c r="L62" s="172"/>
      <c r="M62" s="172"/>
      <c r="N62" s="172">
        <f>'将来負担比率（分子）の構造'!M$45</f>
        <v>730</v>
      </c>
      <c r="O62" s="172"/>
      <c r="P62" s="172"/>
    </row>
    <row r="63" spans="1:16" x14ac:dyDescent="0.15">
      <c r="A63" s="172" t="s">
        <v>34</v>
      </c>
      <c r="B63" s="172">
        <f>'将来負担比率（分子）の構造'!I$44</f>
        <v>132</v>
      </c>
      <c r="C63" s="172"/>
      <c r="D63" s="172"/>
      <c r="E63" s="172">
        <f>'将来負担比率（分子）の構造'!J$44</f>
        <v>112</v>
      </c>
      <c r="F63" s="172"/>
      <c r="G63" s="172"/>
      <c r="H63" s="172">
        <f>'将来負担比率（分子）の構造'!K$44</f>
        <v>91</v>
      </c>
      <c r="I63" s="172"/>
      <c r="J63" s="172"/>
      <c r="K63" s="172">
        <f>'将来負担比率（分子）の構造'!L$44</f>
        <v>73</v>
      </c>
      <c r="L63" s="172"/>
      <c r="M63" s="172"/>
      <c r="N63" s="172">
        <f>'将来負担比率（分子）の構造'!M$44</f>
        <v>61</v>
      </c>
      <c r="O63" s="172"/>
      <c r="P63" s="172"/>
    </row>
    <row r="64" spans="1:16" x14ac:dyDescent="0.15">
      <c r="A64" s="172" t="s">
        <v>33</v>
      </c>
      <c r="B64" s="172">
        <f>'将来負担比率（分子）の構造'!I$43</f>
        <v>231</v>
      </c>
      <c r="C64" s="172"/>
      <c r="D64" s="172"/>
      <c r="E64" s="172">
        <f>'将来負担比率（分子）の構造'!J$43</f>
        <v>236</v>
      </c>
      <c r="F64" s="172"/>
      <c r="G64" s="172"/>
      <c r="H64" s="172">
        <f>'将来負担比率（分子）の構造'!K$43</f>
        <v>253</v>
      </c>
      <c r="I64" s="172"/>
      <c r="J64" s="172"/>
      <c r="K64" s="172">
        <f>'将来負担比率（分子）の構造'!L$43</f>
        <v>283</v>
      </c>
      <c r="L64" s="172"/>
      <c r="M64" s="172"/>
      <c r="N64" s="172">
        <f>'将来負担比率（分子）の構造'!M$43</f>
        <v>276</v>
      </c>
      <c r="O64" s="172"/>
      <c r="P64" s="172"/>
    </row>
    <row r="65" spans="1:16" x14ac:dyDescent="0.15">
      <c r="A65" s="172" t="s">
        <v>32</v>
      </c>
      <c r="B65" s="172">
        <f>'将来負担比率（分子）の構造'!I$42</f>
        <v>50</v>
      </c>
      <c r="C65" s="172"/>
      <c r="D65" s="172"/>
      <c r="E65" s="172">
        <f>'将来負担比率（分子）の構造'!J$42</f>
        <v>45</v>
      </c>
      <c r="F65" s="172"/>
      <c r="G65" s="172"/>
      <c r="H65" s="172">
        <f>'将来負担比率（分子）の構造'!K$42</f>
        <v>39</v>
      </c>
      <c r="I65" s="172"/>
      <c r="J65" s="172"/>
      <c r="K65" s="172">
        <f>'将来負担比率（分子）の構造'!L$42</f>
        <v>168</v>
      </c>
      <c r="L65" s="172"/>
      <c r="M65" s="172"/>
      <c r="N65" s="172">
        <f>'将来負担比率（分子）の構造'!M$42</f>
        <v>150</v>
      </c>
      <c r="O65" s="172"/>
      <c r="P65" s="172"/>
    </row>
    <row r="66" spans="1:16" x14ac:dyDescent="0.15">
      <c r="A66" s="172" t="s">
        <v>31</v>
      </c>
      <c r="B66" s="172">
        <f>'将来負担比率（分子）の構造'!I$41</f>
        <v>2487</v>
      </c>
      <c r="C66" s="172"/>
      <c r="D66" s="172"/>
      <c r="E66" s="172">
        <f>'将来負担比率（分子）の構造'!J$41</f>
        <v>3081</v>
      </c>
      <c r="F66" s="172"/>
      <c r="G66" s="172"/>
      <c r="H66" s="172">
        <f>'将来負担比率（分子）の構造'!K$41</f>
        <v>3363</v>
      </c>
      <c r="I66" s="172"/>
      <c r="J66" s="172"/>
      <c r="K66" s="172">
        <f>'将来負担比率（分子）の構造'!L$41</f>
        <v>3306</v>
      </c>
      <c r="L66" s="172"/>
      <c r="M66" s="172"/>
      <c r="N66" s="172">
        <f>'将来負担比率（分子）の構造'!M$41</f>
        <v>3509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429</v>
      </c>
      <c r="C72" s="176">
        <f>基金残高に係る経年分析!G55</f>
        <v>448</v>
      </c>
      <c r="D72" s="176">
        <f>基金残高に係る経年分析!H55</f>
        <v>489</v>
      </c>
    </row>
    <row r="73" spans="1:16" x14ac:dyDescent="0.15">
      <c r="A73" s="175" t="s">
        <v>78</v>
      </c>
      <c r="B73" s="176">
        <f>基金残高に係る経年分析!F56</f>
        <v>275</v>
      </c>
      <c r="C73" s="176">
        <f>基金残高に係る経年分析!G56</f>
        <v>275</v>
      </c>
      <c r="D73" s="176">
        <f>基金残高に係る経年分析!H56</f>
        <v>334</v>
      </c>
    </row>
    <row r="74" spans="1:16" x14ac:dyDescent="0.15">
      <c r="A74" s="175" t="s">
        <v>79</v>
      </c>
      <c r="B74" s="176">
        <f>基金残高に係る経年分析!F57</f>
        <v>1532</v>
      </c>
      <c r="C74" s="176">
        <f>基金残高に係る経年分析!G57</f>
        <v>1726</v>
      </c>
      <c r="D74" s="176">
        <f>基金残高に係る経年分析!H57</f>
        <v>2139</v>
      </c>
    </row>
  </sheetData>
  <sheetProtection algorithmName="SHA-512" hashValue="bQX0phm0LaZKDKR/jYRxFk4Y8m9TBZuZtVQL7QGE5aWfo9TkYYbomduKA/szzuO53Z/7dCOefEVX+brC5yAklQ==" saltValue="DisXl5ZX7iF6a1MT9Bwf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225</v>
      </c>
      <c r="C5" s="731"/>
      <c r="D5" s="731"/>
      <c r="E5" s="731"/>
      <c r="F5" s="731"/>
      <c r="G5" s="731"/>
      <c r="H5" s="731"/>
      <c r="I5" s="731"/>
      <c r="J5" s="731"/>
      <c r="K5" s="731"/>
      <c r="L5" s="731"/>
      <c r="M5" s="731"/>
      <c r="N5" s="731"/>
      <c r="O5" s="731"/>
      <c r="P5" s="731"/>
      <c r="Q5" s="732"/>
      <c r="R5" s="717">
        <v>343475</v>
      </c>
      <c r="S5" s="718"/>
      <c r="T5" s="718"/>
      <c r="U5" s="718"/>
      <c r="V5" s="718"/>
      <c r="W5" s="718"/>
      <c r="X5" s="718"/>
      <c r="Y5" s="761"/>
      <c r="Z5" s="779">
        <v>7.2</v>
      </c>
      <c r="AA5" s="779"/>
      <c r="AB5" s="779"/>
      <c r="AC5" s="779"/>
      <c r="AD5" s="780">
        <v>343475</v>
      </c>
      <c r="AE5" s="780"/>
      <c r="AF5" s="780"/>
      <c r="AG5" s="780"/>
      <c r="AH5" s="780"/>
      <c r="AI5" s="780"/>
      <c r="AJ5" s="780"/>
      <c r="AK5" s="780"/>
      <c r="AL5" s="762">
        <v>18.399999999999999</v>
      </c>
      <c r="AM5" s="735"/>
      <c r="AN5" s="735"/>
      <c r="AO5" s="763"/>
      <c r="AP5" s="730" t="s">
        <v>226</v>
      </c>
      <c r="AQ5" s="731"/>
      <c r="AR5" s="731"/>
      <c r="AS5" s="731"/>
      <c r="AT5" s="731"/>
      <c r="AU5" s="731"/>
      <c r="AV5" s="731"/>
      <c r="AW5" s="731"/>
      <c r="AX5" s="731"/>
      <c r="AY5" s="731"/>
      <c r="AZ5" s="731"/>
      <c r="BA5" s="731"/>
      <c r="BB5" s="731"/>
      <c r="BC5" s="731"/>
      <c r="BD5" s="731"/>
      <c r="BE5" s="731"/>
      <c r="BF5" s="732"/>
      <c r="BG5" s="664">
        <v>341825</v>
      </c>
      <c r="BH5" s="665"/>
      <c r="BI5" s="665"/>
      <c r="BJ5" s="665"/>
      <c r="BK5" s="665"/>
      <c r="BL5" s="665"/>
      <c r="BM5" s="665"/>
      <c r="BN5" s="666"/>
      <c r="BO5" s="691">
        <v>99.5</v>
      </c>
      <c r="BP5" s="691"/>
      <c r="BQ5" s="691"/>
      <c r="BR5" s="691"/>
      <c r="BS5" s="692" t="s">
        <v>127</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230</v>
      </c>
      <c r="C6" s="662"/>
      <c r="D6" s="662"/>
      <c r="E6" s="662"/>
      <c r="F6" s="662"/>
      <c r="G6" s="662"/>
      <c r="H6" s="662"/>
      <c r="I6" s="662"/>
      <c r="J6" s="662"/>
      <c r="K6" s="662"/>
      <c r="L6" s="662"/>
      <c r="M6" s="662"/>
      <c r="N6" s="662"/>
      <c r="O6" s="662"/>
      <c r="P6" s="662"/>
      <c r="Q6" s="663"/>
      <c r="R6" s="664">
        <v>22314</v>
      </c>
      <c r="S6" s="665"/>
      <c r="T6" s="665"/>
      <c r="U6" s="665"/>
      <c r="V6" s="665"/>
      <c r="W6" s="665"/>
      <c r="X6" s="665"/>
      <c r="Y6" s="666"/>
      <c r="Z6" s="691">
        <v>0.5</v>
      </c>
      <c r="AA6" s="691"/>
      <c r="AB6" s="691"/>
      <c r="AC6" s="691"/>
      <c r="AD6" s="692">
        <v>22314</v>
      </c>
      <c r="AE6" s="692"/>
      <c r="AF6" s="692"/>
      <c r="AG6" s="692"/>
      <c r="AH6" s="692"/>
      <c r="AI6" s="692"/>
      <c r="AJ6" s="692"/>
      <c r="AK6" s="692"/>
      <c r="AL6" s="667">
        <v>1.2</v>
      </c>
      <c r="AM6" s="668"/>
      <c r="AN6" s="668"/>
      <c r="AO6" s="693"/>
      <c r="AP6" s="661" t="s">
        <v>231</v>
      </c>
      <c r="AQ6" s="662"/>
      <c r="AR6" s="662"/>
      <c r="AS6" s="662"/>
      <c r="AT6" s="662"/>
      <c r="AU6" s="662"/>
      <c r="AV6" s="662"/>
      <c r="AW6" s="662"/>
      <c r="AX6" s="662"/>
      <c r="AY6" s="662"/>
      <c r="AZ6" s="662"/>
      <c r="BA6" s="662"/>
      <c r="BB6" s="662"/>
      <c r="BC6" s="662"/>
      <c r="BD6" s="662"/>
      <c r="BE6" s="662"/>
      <c r="BF6" s="663"/>
      <c r="BG6" s="664">
        <v>341825</v>
      </c>
      <c r="BH6" s="665"/>
      <c r="BI6" s="665"/>
      <c r="BJ6" s="665"/>
      <c r="BK6" s="665"/>
      <c r="BL6" s="665"/>
      <c r="BM6" s="665"/>
      <c r="BN6" s="666"/>
      <c r="BO6" s="691">
        <v>99.5</v>
      </c>
      <c r="BP6" s="691"/>
      <c r="BQ6" s="691"/>
      <c r="BR6" s="691"/>
      <c r="BS6" s="692" t="s">
        <v>127</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41036</v>
      </c>
      <c r="CS6" s="665"/>
      <c r="CT6" s="665"/>
      <c r="CU6" s="665"/>
      <c r="CV6" s="665"/>
      <c r="CW6" s="665"/>
      <c r="CX6" s="665"/>
      <c r="CY6" s="666"/>
      <c r="CZ6" s="762">
        <v>0.9</v>
      </c>
      <c r="DA6" s="735"/>
      <c r="DB6" s="735"/>
      <c r="DC6" s="765"/>
      <c r="DD6" s="670" t="s">
        <v>127</v>
      </c>
      <c r="DE6" s="665"/>
      <c r="DF6" s="665"/>
      <c r="DG6" s="665"/>
      <c r="DH6" s="665"/>
      <c r="DI6" s="665"/>
      <c r="DJ6" s="665"/>
      <c r="DK6" s="665"/>
      <c r="DL6" s="665"/>
      <c r="DM6" s="665"/>
      <c r="DN6" s="665"/>
      <c r="DO6" s="665"/>
      <c r="DP6" s="666"/>
      <c r="DQ6" s="670">
        <v>41036</v>
      </c>
      <c r="DR6" s="665"/>
      <c r="DS6" s="665"/>
      <c r="DT6" s="665"/>
      <c r="DU6" s="665"/>
      <c r="DV6" s="665"/>
      <c r="DW6" s="665"/>
      <c r="DX6" s="665"/>
      <c r="DY6" s="665"/>
      <c r="DZ6" s="665"/>
      <c r="EA6" s="665"/>
      <c r="EB6" s="665"/>
      <c r="EC6" s="705"/>
    </row>
    <row r="7" spans="2:143" ht="11.25" customHeight="1" x14ac:dyDescent="0.15">
      <c r="B7" s="661" t="s">
        <v>233</v>
      </c>
      <c r="C7" s="662"/>
      <c r="D7" s="662"/>
      <c r="E7" s="662"/>
      <c r="F7" s="662"/>
      <c r="G7" s="662"/>
      <c r="H7" s="662"/>
      <c r="I7" s="662"/>
      <c r="J7" s="662"/>
      <c r="K7" s="662"/>
      <c r="L7" s="662"/>
      <c r="M7" s="662"/>
      <c r="N7" s="662"/>
      <c r="O7" s="662"/>
      <c r="P7" s="662"/>
      <c r="Q7" s="663"/>
      <c r="R7" s="664">
        <v>444</v>
      </c>
      <c r="S7" s="665"/>
      <c r="T7" s="665"/>
      <c r="U7" s="665"/>
      <c r="V7" s="665"/>
      <c r="W7" s="665"/>
      <c r="X7" s="665"/>
      <c r="Y7" s="666"/>
      <c r="Z7" s="691">
        <v>0</v>
      </c>
      <c r="AA7" s="691"/>
      <c r="AB7" s="691"/>
      <c r="AC7" s="691"/>
      <c r="AD7" s="692">
        <v>444</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158302</v>
      </c>
      <c r="BH7" s="665"/>
      <c r="BI7" s="665"/>
      <c r="BJ7" s="665"/>
      <c r="BK7" s="665"/>
      <c r="BL7" s="665"/>
      <c r="BM7" s="665"/>
      <c r="BN7" s="666"/>
      <c r="BO7" s="691">
        <v>46.1</v>
      </c>
      <c r="BP7" s="691"/>
      <c r="BQ7" s="691"/>
      <c r="BR7" s="691"/>
      <c r="BS7" s="692" t="s">
        <v>127</v>
      </c>
      <c r="BT7" s="692"/>
      <c r="BU7" s="692"/>
      <c r="BV7" s="692"/>
      <c r="BW7" s="692"/>
      <c r="BX7" s="692"/>
      <c r="BY7" s="692"/>
      <c r="BZ7" s="692"/>
      <c r="CA7" s="692"/>
      <c r="CB7" s="750"/>
      <c r="CD7" s="706" t="s">
        <v>235</v>
      </c>
      <c r="CE7" s="703"/>
      <c r="CF7" s="703"/>
      <c r="CG7" s="703"/>
      <c r="CH7" s="703"/>
      <c r="CI7" s="703"/>
      <c r="CJ7" s="703"/>
      <c r="CK7" s="703"/>
      <c r="CL7" s="703"/>
      <c r="CM7" s="703"/>
      <c r="CN7" s="703"/>
      <c r="CO7" s="703"/>
      <c r="CP7" s="703"/>
      <c r="CQ7" s="704"/>
      <c r="CR7" s="664">
        <v>1092055</v>
      </c>
      <c r="CS7" s="665"/>
      <c r="CT7" s="665"/>
      <c r="CU7" s="665"/>
      <c r="CV7" s="665"/>
      <c r="CW7" s="665"/>
      <c r="CX7" s="665"/>
      <c r="CY7" s="666"/>
      <c r="CZ7" s="691">
        <v>24</v>
      </c>
      <c r="DA7" s="691"/>
      <c r="DB7" s="691"/>
      <c r="DC7" s="691"/>
      <c r="DD7" s="670">
        <v>35304</v>
      </c>
      <c r="DE7" s="665"/>
      <c r="DF7" s="665"/>
      <c r="DG7" s="665"/>
      <c r="DH7" s="665"/>
      <c r="DI7" s="665"/>
      <c r="DJ7" s="665"/>
      <c r="DK7" s="665"/>
      <c r="DL7" s="665"/>
      <c r="DM7" s="665"/>
      <c r="DN7" s="665"/>
      <c r="DO7" s="665"/>
      <c r="DP7" s="666"/>
      <c r="DQ7" s="670">
        <v>908104</v>
      </c>
      <c r="DR7" s="665"/>
      <c r="DS7" s="665"/>
      <c r="DT7" s="665"/>
      <c r="DU7" s="665"/>
      <c r="DV7" s="665"/>
      <c r="DW7" s="665"/>
      <c r="DX7" s="665"/>
      <c r="DY7" s="665"/>
      <c r="DZ7" s="665"/>
      <c r="EA7" s="665"/>
      <c r="EB7" s="665"/>
      <c r="EC7" s="705"/>
    </row>
    <row r="8" spans="2:143" ht="11.25" customHeight="1" x14ac:dyDescent="0.15">
      <c r="B8" s="661" t="s">
        <v>236</v>
      </c>
      <c r="C8" s="662"/>
      <c r="D8" s="662"/>
      <c r="E8" s="662"/>
      <c r="F8" s="662"/>
      <c r="G8" s="662"/>
      <c r="H8" s="662"/>
      <c r="I8" s="662"/>
      <c r="J8" s="662"/>
      <c r="K8" s="662"/>
      <c r="L8" s="662"/>
      <c r="M8" s="662"/>
      <c r="N8" s="662"/>
      <c r="O8" s="662"/>
      <c r="P8" s="662"/>
      <c r="Q8" s="663"/>
      <c r="R8" s="664">
        <v>3169</v>
      </c>
      <c r="S8" s="665"/>
      <c r="T8" s="665"/>
      <c r="U8" s="665"/>
      <c r="V8" s="665"/>
      <c r="W8" s="665"/>
      <c r="X8" s="665"/>
      <c r="Y8" s="666"/>
      <c r="Z8" s="691">
        <v>0.1</v>
      </c>
      <c r="AA8" s="691"/>
      <c r="AB8" s="691"/>
      <c r="AC8" s="691"/>
      <c r="AD8" s="692">
        <v>3169</v>
      </c>
      <c r="AE8" s="692"/>
      <c r="AF8" s="692"/>
      <c r="AG8" s="692"/>
      <c r="AH8" s="692"/>
      <c r="AI8" s="692"/>
      <c r="AJ8" s="692"/>
      <c r="AK8" s="692"/>
      <c r="AL8" s="667">
        <v>0.2</v>
      </c>
      <c r="AM8" s="668"/>
      <c r="AN8" s="668"/>
      <c r="AO8" s="693"/>
      <c r="AP8" s="661" t="s">
        <v>237</v>
      </c>
      <c r="AQ8" s="662"/>
      <c r="AR8" s="662"/>
      <c r="AS8" s="662"/>
      <c r="AT8" s="662"/>
      <c r="AU8" s="662"/>
      <c r="AV8" s="662"/>
      <c r="AW8" s="662"/>
      <c r="AX8" s="662"/>
      <c r="AY8" s="662"/>
      <c r="AZ8" s="662"/>
      <c r="BA8" s="662"/>
      <c r="BB8" s="662"/>
      <c r="BC8" s="662"/>
      <c r="BD8" s="662"/>
      <c r="BE8" s="662"/>
      <c r="BF8" s="663"/>
      <c r="BG8" s="664">
        <v>4432</v>
      </c>
      <c r="BH8" s="665"/>
      <c r="BI8" s="665"/>
      <c r="BJ8" s="665"/>
      <c r="BK8" s="665"/>
      <c r="BL8" s="665"/>
      <c r="BM8" s="665"/>
      <c r="BN8" s="666"/>
      <c r="BO8" s="691">
        <v>1.3</v>
      </c>
      <c r="BP8" s="691"/>
      <c r="BQ8" s="691"/>
      <c r="BR8" s="691"/>
      <c r="BS8" s="692" t="s">
        <v>127</v>
      </c>
      <c r="BT8" s="692"/>
      <c r="BU8" s="692"/>
      <c r="BV8" s="692"/>
      <c r="BW8" s="692"/>
      <c r="BX8" s="692"/>
      <c r="BY8" s="692"/>
      <c r="BZ8" s="692"/>
      <c r="CA8" s="692"/>
      <c r="CB8" s="750"/>
      <c r="CD8" s="706" t="s">
        <v>238</v>
      </c>
      <c r="CE8" s="703"/>
      <c r="CF8" s="703"/>
      <c r="CG8" s="703"/>
      <c r="CH8" s="703"/>
      <c r="CI8" s="703"/>
      <c r="CJ8" s="703"/>
      <c r="CK8" s="703"/>
      <c r="CL8" s="703"/>
      <c r="CM8" s="703"/>
      <c r="CN8" s="703"/>
      <c r="CO8" s="703"/>
      <c r="CP8" s="703"/>
      <c r="CQ8" s="704"/>
      <c r="CR8" s="664">
        <v>527609</v>
      </c>
      <c r="CS8" s="665"/>
      <c r="CT8" s="665"/>
      <c r="CU8" s="665"/>
      <c r="CV8" s="665"/>
      <c r="CW8" s="665"/>
      <c r="CX8" s="665"/>
      <c r="CY8" s="666"/>
      <c r="CZ8" s="691">
        <v>11.6</v>
      </c>
      <c r="DA8" s="691"/>
      <c r="DB8" s="691"/>
      <c r="DC8" s="691"/>
      <c r="DD8" s="670">
        <v>7357</v>
      </c>
      <c r="DE8" s="665"/>
      <c r="DF8" s="665"/>
      <c r="DG8" s="665"/>
      <c r="DH8" s="665"/>
      <c r="DI8" s="665"/>
      <c r="DJ8" s="665"/>
      <c r="DK8" s="665"/>
      <c r="DL8" s="665"/>
      <c r="DM8" s="665"/>
      <c r="DN8" s="665"/>
      <c r="DO8" s="665"/>
      <c r="DP8" s="666"/>
      <c r="DQ8" s="670">
        <v>160759</v>
      </c>
      <c r="DR8" s="665"/>
      <c r="DS8" s="665"/>
      <c r="DT8" s="665"/>
      <c r="DU8" s="665"/>
      <c r="DV8" s="665"/>
      <c r="DW8" s="665"/>
      <c r="DX8" s="665"/>
      <c r="DY8" s="665"/>
      <c r="DZ8" s="665"/>
      <c r="EA8" s="665"/>
      <c r="EB8" s="665"/>
      <c r="EC8" s="705"/>
    </row>
    <row r="9" spans="2:143" ht="11.25" customHeight="1" x14ac:dyDescent="0.15">
      <c r="B9" s="661" t="s">
        <v>239</v>
      </c>
      <c r="C9" s="662"/>
      <c r="D9" s="662"/>
      <c r="E9" s="662"/>
      <c r="F9" s="662"/>
      <c r="G9" s="662"/>
      <c r="H9" s="662"/>
      <c r="I9" s="662"/>
      <c r="J9" s="662"/>
      <c r="K9" s="662"/>
      <c r="L9" s="662"/>
      <c r="M9" s="662"/>
      <c r="N9" s="662"/>
      <c r="O9" s="662"/>
      <c r="P9" s="662"/>
      <c r="Q9" s="663"/>
      <c r="R9" s="664">
        <v>3852</v>
      </c>
      <c r="S9" s="665"/>
      <c r="T9" s="665"/>
      <c r="U9" s="665"/>
      <c r="V9" s="665"/>
      <c r="W9" s="665"/>
      <c r="X9" s="665"/>
      <c r="Y9" s="666"/>
      <c r="Z9" s="691">
        <v>0.1</v>
      </c>
      <c r="AA9" s="691"/>
      <c r="AB9" s="691"/>
      <c r="AC9" s="691"/>
      <c r="AD9" s="692">
        <v>3852</v>
      </c>
      <c r="AE9" s="692"/>
      <c r="AF9" s="692"/>
      <c r="AG9" s="692"/>
      <c r="AH9" s="692"/>
      <c r="AI9" s="692"/>
      <c r="AJ9" s="692"/>
      <c r="AK9" s="692"/>
      <c r="AL9" s="667">
        <v>0.2</v>
      </c>
      <c r="AM9" s="668"/>
      <c r="AN9" s="668"/>
      <c r="AO9" s="693"/>
      <c r="AP9" s="661" t="s">
        <v>240</v>
      </c>
      <c r="AQ9" s="662"/>
      <c r="AR9" s="662"/>
      <c r="AS9" s="662"/>
      <c r="AT9" s="662"/>
      <c r="AU9" s="662"/>
      <c r="AV9" s="662"/>
      <c r="AW9" s="662"/>
      <c r="AX9" s="662"/>
      <c r="AY9" s="662"/>
      <c r="AZ9" s="662"/>
      <c r="BA9" s="662"/>
      <c r="BB9" s="662"/>
      <c r="BC9" s="662"/>
      <c r="BD9" s="662"/>
      <c r="BE9" s="662"/>
      <c r="BF9" s="663"/>
      <c r="BG9" s="664">
        <v>144369</v>
      </c>
      <c r="BH9" s="665"/>
      <c r="BI9" s="665"/>
      <c r="BJ9" s="665"/>
      <c r="BK9" s="665"/>
      <c r="BL9" s="665"/>
      <c r="BM9" s="665"/>
      <c r="BN9" s="666"/>
      <c r="BO9" s="691">
        <v>42</v>
      </c>
      <c r="BP9" s="691"/>
      <c r="BQ9" s="691"/>
      <c r="BR9" s="691"/>
      <c r="BS9" s="692" t="s">
        <v>127</v>
      </c>
      <c r="BT9" s="692"/>
      <c r="BU9" s="692"/>
      <c r="BV9" s="692"/>
      <c r="BW9" s="692"/>
      <c r="BX9" s="692"/>
      <c r="BY9" s="692"/>
      <c r="BZ9" s="692"/>
      <c r="CA9" s="692"/>
      <c r="CB9" s="750"/>
      <c r="CD9" s="706" t="s">
        <v>241</v>
      </c>
      <c r="CE9" s="703"/>
      <c r="CF9" s="703"/>
      <c r="CG9" s="703"/>
      <c r="CH9" s="703"/>
      <c r="CI9" s="703"/>
      <c r="CJ9" s="703"/>
      <c r="CK9" s="703"/>
      <c r="CL9" s="703"/>
      <c r="CM9" s="703"/>
      <c r="CN9" s="703"/>
      <c r="CO9" s="703"/>
      <c r="CP9" s="703"/>
      <c r="CQ9" s="704"/>
      <c r="CR9" s="664">
        <v>662944</v>
      </c>
      <c r="CS9" s="665"/>
      <c r="CT9" s="665"/>
      <c r="CU9" s="665"/>
      <c r="CV9" s="665"/>
      <c r="CW9" s="665"/>
      <c r="CX9" s="665"/>
      <c r="CY9" s="666"/>
      <c r="CZ9" s="691">
        <v>14.6</v>
      </c>
      <c r="DA9" s="691"/>
      <c r="DB9" s="691"/>
      <c r="DC9" s="691"/>
      <c r="DD9" s="670">
        <v>123533</v>
      </c>
      <c r="DE9" s="665"/>
      <c r="DF9" s="665"/>
      <c r="DG9" s="665"/>
      <c r="DH9" s="665"/>
      <c r="DI9" s="665"/>
      <c r="DJ9" s="665"/>
      <c r="DK9" s="665"/>
      <c r="DL9" s="665"/>
      <c r="DM9" s="665"/>
      <c r="DN9" s="665"/>
      <c r="DO9" s="665"/>
      <c r="DP9" s="666"/>
      <c r="DQ9" s="670">
        <v>279486</v>
      </c>
      <c r="DR9" s="665"/>
      <c r="DS9" s="665"/>
      <c r="DT9" s="665"/>
      <c r="DU9" s="665"/>
      <c r="DV9" s="665"/>
      <c r="DW9" s="665"/>
      <c r="DX9" s="665"/>
      <c r="DY9" s="665"/>
      <c r="DZ9" s="665"/>
      <c r="EA9" s="665"/>
      <c r="EB9" s="665"/>
      <c r="EC9" s="705"/>
    </row>
    <row r="10" spans="2:143" ht="11.25" customHeight="1" x14ac:dyDescent="0.15">
      <c r="B10" s="661" t="s">
        <v>242</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5931</v>
      </c>
      <c r="BH10" s="665"/>
      <c r="BI10" s="665"/>
      <c r="BJ10" s="665"/>
      <c r="BK10" s="665"/>
      <c r="BL10" s="665"/>
      <c r="BM10" s="665"/>
      <c r="BN10" s="666"/>
      <c r="BO10" s="691">
        <v>1.7</v>
      </c>
      <c r="BP10" s="691"/>
      <c r="BQ10" s="691"/>
      <c r="BR10" s="691"/>
      <c r="BS10" s="692" t="s">
        <v>127</v>
      </c>
      <c r="BT10" s="692"/>
      <c r="BU10" s="692"/>
      <c r="BV10" s="692"/>
      <c r="BW10" s="692"/>
      <c r="BX10" s="692"/>
      <c r="BY10" s="692"/>
      <c r="BZ10" s="692"/>
      <c r="CA10" s="692"/>
      <c r="CB10" s="750"/>
      <c r="CD10" s="706" t="s">
        <v>244</v>
      </c>
      <c r="CE10" s="703"/>
      <c r="CF10" s="703"/>
      <c r="CG10" s="703"/>
      <c r="CH10" s="703"/>
      <c r="CI10" s="703"/>
      <c r="CJ10" s="703"/>
      <c r="CK10" s="703"/>
      <c r="CL10" s="703"/>
      <c r="CM10" s="703"/>
      <c r="CN10" s="703"/>
      <c r="CO10" s="703"/>
      <c r="CP10" s="703"/>
      <c r="CQ10" s="704"/>
      <c r="CR10" s="664">
        <v>51678</v>
      </c>
      <c r="CS10" s="665"/>
      <c r="CT10" s="665"/>
      <c r="CU10" s="665"/>
      <c r="CV10" s="665"/>
      <c r="CW10" s="665"/>
      <c r="CX10" s="665"/>
      <c r="CY10" s="666"/>
      <c r="CZ10" s="691">
        <v>1.1000000000000001</v>
      </c>
      <c r="DA10" s="691"/>
      <c r="DB10" s="691"/>
      <c r="DC10" s="691"/>
      <c r="DD10" s="670" t="s">
        <v>127</v>
      </c>
      <c r="DE10" s="665"/>
      <c r="DF10" s="665"/>
      <c r="DG10" s="665"/>
      <c r="DH10" s="665"/>
      <c r="DI10" s="665"/>
      <c r="DJ10" s="665"/>
      <c r="DK10" s="665"/>
      <c r="DL10" s="665"/>
      <c r="DM10" s="665"/>
      <c r="DN10" s="665"/>
      <c r="DO10" s="665"/>
      <c r="DP10" s="666"/>
      <c r="DQ10" s="670">
        <v>30649</v>
      </c>
      <c r="DR10" s="665"/>
      <c r="DS10" s="665"/>
      <c r="DT10" s="665"/>
      <c r="DU10" s="665"/>
      <c r="DV10" s="665"/>
      <c r="DW10" s="665"/>
      <c r="DX10" s="665"/>
      <c r="DY10" s="665"/>
      <c r="DZ10" s="665"/>
      <c r="EA10" s="665"/>
      <c r="EB10" s="665"/>
      <c r="EC10" s="705"/>
    </row>
    <row r="11" spans="2:143" ht="11.25" customHeight="1" x14ac:dyDescent="0.15">
      <c r="B11" s="661" t="s">
        <v>245</v>
      </c>
      <c r="C11" s="662"/>
      <c r="D11" s="662"/>
      <c r="E11" s="662"/>
      <c r="F11" s="662"/>
      <c r="G11" s="662"/>
      <c r="H11" s="662"/>
      <c r="I11" s="662"/>
      <c r="J11" s="662"/>
      <c r="K11" s="662"/>
      <c r="L11" s="662"/>
      <c r="M11" s="662"/>
      <c r="N11" s="662"/>
      <c r="O11" s="662"/>
      <c r="P11" s="662"/>
      <c r="Q11" s="663"/>
      <c r="R11" s="664">
        <v>60284</v>
      </c>
      <c r="S11" s="665"/>
      <c r="T11" s="665"/>
      <c r="U11" s="665"/>
      <c r="V11" s="665"/>
      <c r="W11" s="665"/>
      <c r="X11" s="665"/>
      <c r="Y11" s="666"/>
      <c r="Z11" s="667">
        <v>1.3</v>
      </c>
      <c r="AA11" s="668"/>
      <c r="AB11" s="668"/>
      <c r="AC11" s="669"/>
      <c r="AD11" s="670">
        <v>60284</v>
      </c>
      <c r="AE11" s="665"/>
      <c r="AF11" s="665"/>
      <c r="AG11" s="665"/>
      <c r="AH11" s="665"/>
      <c r="AI11" s="665"/>
      <c r="AJ11" s="665"/>
      <c r="AK11" s="666"/>
      <c r="AL11" s="667">
        <v>3.2</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3570</v>
      </c>
      <c r="BH11" s="665"/>
      <c r="BI11" s="665"/>
      <c r="BJ11" s="665"/>
      <c r="BK11" s="665"/>
      <c r="BL11" s="665"/>
      <c r="BM11" s="665"/>
      <c r="BN11" s="666"/>
      <c r="BO11" s="691">
        <v>1</v>
      </c>
      <c r="BP11" s="691"/>
      <c r="BQ11" s="691"/>
      <c r="BR11" s="691"/>
      <c r="BS11" s="692" t="s">
        <v>127</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296262</v>
      </c>
      <c r="CS11" s="665"/>
      <c r="CT11" s="665"/>
      <c r="CU11" s="665"/>
      <c r="CV11" s="665"/>
      <c r="CW11" s="665"/>
      <c r="CX11" s="665"/>
      <c r="CY11" s="666"/>
      <c r="CZ11" s="691">
        <v>6.5</v>
      </c>
      <c r="DA11" s="691"/>
      <c r="DB11" s="691"/>
      <c r="DC11" s="691"/>
      <c r="DD11" s="670">
        <v>229832</v>
      </c>
      <c r="DE11" s="665"/>
      <c r="DF11" s="665"/>
      <c r="DG11" s="665"/>
      <c r="DH11" s="665"/>
      <c r="DI11" s="665"/>
      <c r="DJ11" s="665"/>
      <c r="DK11" s="665"/>
      <c r="DL11" s="665"/>
      <c r="DM11" s="665"/>
      <c r="DN11" s="665"/>
      <c r="DO11" s="665"/>
      <c r="DP11" s="666"/>
      <c r="DQ11" s="670">
        <v>53587</v>
      </c>
      <c r="DR11" s="665"/>
      <c r="DS11" s="665"/>
      <c r="DT11" s="665"/>
      <c r="DU11" s="665"/>
      <c r="DV11" s="665"/>
      <c r="DW11" s="665"/>
      <c r="DX11" s="665"/>
      <c r="DY11" s="665"/>
      <c r="DZ11" s="665"/>
      <c r="EA11" s="665"/>
      <c r="EB11" s="665"/>
      <c r="EC11" s="705"/>
    </row>
    <row r="12" spans="2:143" ht="11.25" customHeight="1" x14ac:dyDescent="0.15">
      <c r="B12" s="661" t="s">
        <v>248</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141141</v>
      </c>
      <c r="BH12" s="665"/>
      <c r="BI12" s="665"/>
      <c r="BJ12" s="665"/>
      <c r="BK12" s="665"/>
      <c r="BL12" s="665"/>
      <c r="BM12" s="665"/>
      <c r="BN12" s="666"/>
      <c r="BO12" s="691">
        <v>41.1</v>
      </c>
      <c r="BP12" s="691"/>
      <c r="BQ12" s="691"/>
      <c r="BR12" s="691"/>
      <c r="BS12" s="692" t="s">
        <v>127</v>
      </c>
      <c r="BT12" s="692"/>
      <c r="BU12" s="692"/>
      <c r="BV12" s="692"/>
      <c r="BW12" s="692"/>
      <c r="BX12" s="692"/>
      <c r="BY12" s="692"/>
      <c r="BZ12" s="692"/>
      <c r="CA12" s="692"/>
      <c r="CB12" s="750"/>
      <c r="CD12" s="706" t="s">
        <v>250</v>
      </c>
      <c r="CE12" s="703"/>
      <c r="CF12" s="703"/>
      <c r="CG12" s="703"/>
      <c r="CH12" s="703"/>
      <c r="CI12" s="703"/>
      <c r="CJ12" s="703"/>
      <c r="CK12" s="703"/>
      <c r="CL12" s="703"/>
      <c r="CM12" s="703"/>
      <c r="CN12" s="703"/>
      <c r="CO12" s="703"/>
      <c r="CP12" s="703"/>
      <c r="CQ12" s="704"/>
      <c r="CR12" s="664">
        <v>262282</v>
      </c>
      <c r="CS12" s="665"/>
      <c r="CT12" s="665"/>
      <c r="CU12" s="665"/>
      <c r="CV12" s="665"/>
      <c r="CW12" s="665"/>
      <c r="CX12" s="665"/>
      <c r="CY12" s="666"/>
      <c r="CZ12" s="691">
        <v>5.8</v>
      </c>
      <c r="DA12" s="691"/>
      <c r="DB12" s="691"/>
      <c r="DC12" s="691"/>
      <c r="DD12" s="670">
        <v>46117</v>
      </c>
      <c r="DE12" s="665"/>
      <c r="DF12" s="665"/>
      <c r="DG12" s="665"/>
      <c r="DH12" s="665"/>
      <c r="DI12" s="665"/>
      <c r="DJ12" s="665"/>
      <c r="DK12" s="665"/>
      <c r="DL12" s="665"/>
      <c r="DM12" s="665"/>
      <c r="DN12" s="665"/>
      <c r="DO12" s="665"/>
      <c r="DP12" s="666"/>
      <c r="DQ12" s="670">
        <v>83410</v>
      </c>
      <c r="DR12" s="665"/>
      <c r="DS12" s="665"/>
      <c r="DT12" s="665"/>
      <c r="DU12" s="665"/>
      <c r="DV12" s="665"/>
      <c r="DW12" s="665"/>
      <c r="DX12" s="665"/>
      <c r="DY12" s="665"/>
      <c r="DZ12" s="665"/>
      <c r="EA12" s="665"/>
      <c r="EB12" s="665"/>
      <c r="EC12" s="705"/>
    </row>
    <row r="13" spans="2:143" ht="11.25" customHeight="1" x14ac:dyDescent="0.15">
      <c r="B13" s="661" t="s">
        <v>251</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118572</v>
      </c>
      <c r="BH13" s="665"/>
      <c r="BI13" s="665"/>
      <c r="BJ13" s="665"/>
      <c r="BK13" s="665"/>
      <c r="BL13" s="665"/>
      <c r="BM13" s="665"/>
      <c r="BN13" s="666"/>
      <c r="BO13" s="691">
        <v>34.5</v>
      </c>
      <c r="BP13" s="691"/>
      <c r="BQ13" s="691"/>
      <c r="BR13" s="691"/>
      <c r="BS13" s="692" t="s">
        <v>127</v>
      </c>
      <c r="BT13" s="692"/>
      <c r="BU13" s="692"/>
      <c r="BV13" s="692"/>
      <c r="BW13" s="692"/>
      <c r="BX13" s="692"/>
      <c r="BY13" s="692"/>
      <c r="BZ13" s="692"/>
      <c r="CA13" s="692"/>
      <c r="CB13" s="750"/>
      <c r="CD13" s="706" t="s">
        <v>253</v>
      </c>
      <c r="CE13" s="703"/>
      <c r="CF13" s="703"/>
      <c r="CG13" s="703"/>
      <c r="CH13" s="703"/>
      <c r="CI13" s="703"/>
      <c r="CJ13" s="703"/>
      <c r="CK13" s="703"/>
      <c r="CL13" s="703"/>
      <c r="CM13" s="703"/>
      <c r="CN13" s="703"/>
      <c r="CO13" s="703"/>
      <c r="CP13" s="703"/>
      <c r="CQ13" s="704"/>
      <c r="CR13" s="664">
        <v>221723</v>
      </c>
      <c r="CS13" s="665"/>
      <c r="CT13" s="665"/>
      <c r="CU13" s="665"/>
      <c r="CV13" s="665"/>
      <c r="CW13" s="665"/>
      <c r="CX13" s="665"/>
      <c r="CY13" s="666"/>
      <c r="CZ13" s="691">
        <v>4.9000000000000004</v>
      </c>
      <c r="DA13" s="691"/>
      <c r="DB13" s="691"/>
      <c r="DC13" s="691"/>
      <c r="DD13" s="670">
        <v>115128</v>
      </c>
      <c r="DE13" s="665"/>
      <c r="DF13" s="665"/>
      <c r="DG13" s="665"/>
      <c r="DH13" s="665"/>
      <c r="DI13" s="665"/>
      <c r="DJ13" s="665"/>
      <c r="DK13" s="665"/>
      <c r="DL13" s="665"/>
      <c r="DM13" s="665"/>
      <c r="DN13" s="665"/>
      <c r="DO13" s="665"/>
      <c r="DP13" s="666"/>
      <c r="DQ13" s="670">
        <v>45206</v>
      </c>
      <c r="DR13" s="665"/>
      <c r="DS13" s="665"/>
      <c r="DT13" s="665"/>
      <c r="DU13" s="665"/>
      <c r="DV13" s="665"/>
      <c r="DW13" s="665"/>
      <c r="DX13" s="665"/>
      <c r="DY13" s="665"/>
      <c r="DZ13" s="665"/>
      <c r="EA13" s="665"/>
      <c r="EB13" s="665"/>
      <c r="EC13" s="705"/>
    </row>
    <row r="14" spans="2:143" ht="11.25" customHeight="1" x14ac:dyDescent="0.15">
      <c r="B14" s="661" t="s">
        <v>254</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13400</v>
      </c>
      <c r="BH14" s="665"/>
      <c r="BI14" s="665"/>
      <c r="BJ14" s="665"/>
      <c r="BK14" s="665"/>
      <c r="BL14" s="665"/>
      <c r="BM14" s="665"/>
      <c r="BN14" s="666"/>
      <c r="BO14" s="691">
        <v>3.9</v>
      </c>
      <c r="BP14" s="691"/>
      <c r="BQ14" s="691"/>
      <c r="BR14" s="691"/>
      <c r="BS14" s="692" t="s">
        <v>127</v>
      </c>
      <c r="BT14" s="692"/>
      <c r="BU14" s="692"/>
      <c r="BV14" s="692"/>
      <c r="BW14" s="692"/>
      <c r="BX14" s="692"/>
      <c r="BY14" s="692"/>
      <c r="BZ14" s="692"/>
      <c r="CA14" s="692"/>
      <c r="CB14" s="750"/>
      <c r="CD14" s="706" t="s">
        <v>256</v>
      </c>
      <c r="CE14" s="703"/>
      <c r="CF14" s="703"/>
      <c r="CG14" s="703"/>
      <c r="CH14" s="703"/>
      <c r="CI14" s="703"/>
      <c r="CJ14" s="703"/>
      <c r="CK14" s="703"/>
      <c r="CL14" s="703"/>
      <c r="CM14" s="703"/>
      <c r="CN14" s="703"/>
      <c r="CO14" s="703"/>
      <c r="CP14" s="703"/>
      <c r="CQ14" s="704"/>
      <c r="CR14" s="664">
        <v>669974</v>
      </c>
      <c r="CS14" s="665"/>
      <c r="CT14" s="665"/>
      <c r="CU14" s="665"/>
      <c r="CV14" s="665"/>
      <c r="CW14" s="665"/>
      <c r="CX14" s="665"/>
      <c r="CY14" s="666"/>
      <c r="CZ14" s="691">
        <v>14.7</v>
      </c>
      <c r="DA14" s="691"/>
      <c r="DB14" s="691"/>
      <c r="DC14" s="691"/>
      <c r="DD14" s="670">
        <v>468690</v>
      </c>
      <c r="DE14" s="665"/>
      <c r="DF14" s="665"/>
      <c r="DG14" s="665"/>
      <c r="DH14" s="665"/>
      <c r="DI14" s="665"/>
      <c r="DJ14" s="665"/>
      <c r="DK14" s="665"/>
      <c r="DL14" s="665"/>
      <c r="DM14" s="665"/>
      <c r="DN14" s="665"/>
      <c r="DO14" s="665"/>
      <c r="DP14" s="666"/>
      <c r="DQ14" s="670">
        <v>156136</v>
      </c>
      <c r="DR14" s="665"/>
      <c r="DS14" s="665"/>
      <c r="DT14" s="665"/>
      <c r="DU14" s="665"/>
      <c r="DV14" s="665"/>
      <c r="DW14" s="665"/>
      <c r="DX14" s="665"/>
      <c r="DY14" s="665"/>
      <c r="DZ14" s="665"/>
      <c r="EA14" s="665"/>
      <c r="EB14" s="665"/>
      <c r="EC14" s="705"/>
    </row>
    <row r="15" spans="2:143" ht="11.25" customHeight="1" x14ac:dyDescent="0.15">
      <c r="B15" s="661" t="s">
        <v>257</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28982</v>
      </c>
      <c r="BH15" s="665"/>
      <c r="BI15" s="665"/>
      <c r="BJ15" s="665"/>
      <c r="BK15" s="665"/>
      <c r="BL15" s="665"/>
      <c r="BM15" s="665"/>
      <c r="BN15" s="666"/>
      <c r="BO15" s="691">
        <v>8.4</v>
      </c>
      <c r="BP15" s="691"/>
      <c r="BQ15" s="691"/>
      <c r="BR15" s="691"/>
      <c r="BS15" s="692" t="s">
        <v>127</v>
      </c>
      <c r="BT15" s="692"/>
      <c r="BU15" s="692"/>
      <c r="BV15" s="692"/>
      <c r="BW15" s="692"/>
      <c r="BX15" s="692"/>
      <c r="BY15" s="692"/>
      <c r="BZ15" s="692"/>
      <c r="CA15" s="692"/>
      <c r="CB15" s="750"/>
      <c r="CD15" s="706" t="s">
        <v>259</v>
      </c>
      <c r="CE15" s="703"/>
      <c r="CF15" s="703"/>
      <c r="CG15" s="703"/>
      <c r="CH15" s="703"/>
      <c r="CI15" s="703"/>
      <c r="CJ15" s="703"/>
      <c r="CK15" s="703"/>
      <c r="CL15" s="703"/>
      <c r="CM15" s="703"/>
      <c r="CN15" s="703"/>
      <c r="CO15" s="703"/>
      <c r="CP15" s="703"/>
      <c r="CQ15" s="704"/>
      <c r="CR15" s="664">
        <v>297762</v>
      </c>
      <c r="CS15" s="665"/>
      <c r="CT15" s="665"/>
      <c r="CU15" s="665"/>
      <c r="CV15" s="665"/>
      <c r="CW15" s="665"/>
      <c r="CX15" s="665"/>
      <c r="CY15" s="666"/>
      <c r="CZ15" s="691">
        <v>6.5</v>
      </c>
      <c r="DA15" s="691"/>
      <c r="DB15" s="691"/>
      <c r="DC15" s="691"/>
      <c r="DD15" s="670">
        <v>48995</v>
      </c>
      <c r="DE15" s="665"/>
      <c r="DF15" s="665"/>
      <c r="DG15" s="665"/>
      <c r="DH15" s="665"/>
      <c r="DI15" s="665"/>
      <c r="DJ15" s="665"/>
      <c r="DK15" s="665"/>
      <c r="DL15" s="665"/>
      <c r="DM15" s="665"/>
      <c r="DN15" s="665"/>
      <c r="DO15" s="665"/>
      <c r="DP15" s="666"/>
      <c r="DQ15" s="670">
        <v>178875</v>
      </c>
      <c r="DR15" s="665"/>
      <c r="DS15" s="665"/>
      <c r="DT15" s="665"/>
      <c r="DU15" s="665"/>
      <c r="DV15" s="665"/>
      <c r="DW15" s="665"/>
      <c r="DX15" s="665"/>
      <c r="DY15" s="665"/>
      <c r="DZ15" s="665"/>
      <c r="EA15" s="665"/>
      <c r="EB15" s="665"/>
      <c r="EC15" s="705"/>
    </row>
    <row r="16" spans="2:143" ht="11.25" customHeight="1" x14ac:dyDescent="0.15">
      <c r="B16" s="661" t="s">
        <v>260</v>
      </c>
      <c r="C16" s="662"/>
      <c r="D16" s="662"/>
      <c r="E16" s="662"/>
      <c r="F16" s="662"/>
      <c r="G16" s="662"/>
      <c r="H16" s="662"/>
      <c r="I16" s="662"/>
      <c r="J16" s="662"/>
      <c r="K16" s="662"/>
      <c r="L16" s="662"/>
      <c r="M16" s="662"/>
      <c r="N16" s="662"/>
      <c r="O16" s="662"/>
      <c r="P16" s="662"/>
      <c r="Q16" s="663"/>
      <c r="R16" s="664">
        <v>4404</v>
      </c>
      <c r="S16" s="665"/>
      <c r="T16" s="665"/>
      <c r="U16" s="665"/>
      <c r="V16" s="665"/>
      <c r="W16" s="665"/>
      <c r="X16" s="665"/>
      <c r="Y16" s="666"/>
      <c r="Z16" s="691">
        <v>0.1</v>
      </c>
      <c r="AA16" s="691"/>
      <c r="AB16" s="691"/>
      <c r="AC16" s="691"/>
      <c r="AD16" s="692">
        <v>4404</v>
      </c>
      <c r="AE16" s="692"/>
      <c r="AF16" s="692"/>
      <c r="AG16" s="692"/>
      <c r="AH16" s="692"/>
      <c r="AI16" s="692"/>
      <c r="AJ16" s="692"/>
      <c r="AK16" s="692"/>
      <c r="AL16" s="667">
        <v>0.2</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262</v>
      </c>
      <c r="CE16" s="703"/>
      <c r="CF16" s="703"/>
      <c r="CG16" s="703"/>
      <c r="CH16" s="703"/>
      <c r="CI16" s="703"/>
      <c r="CJ16" s="703"/>
      <c r="CK16" s="703"/>
      <c r="CL16" s="703"/>
      <c r="CM16" s="703"/>
      <c r="CN16" s="703"/>
      <c r="CO16" s="703"/>
      <c r="CP16" s="703"/>
      <c r="CQ16" s="704"/>
      <c r="CR16" s="664">
        <v>72265</v>
      </c>
      <c r="CS16" s="665"/>
      <c r="CT16" s="665"/>
      <c r="CU16" s="665"/>
      <c r="CV16" s="665"/>
      <c r="CW16" s="665"/>
      <c r="CX16" s="665"/>
      <c r="CY16" s="666"/>
      <c r="CZ16" s="691">
        <v>1.6</v>
      </c>
      <c r="DA16" s="691"/>
      <c r="DB16" s="691"/>
      <c r="DC16" s="691"/>
      <c r="DD16" s="670" t="s">
        <v>127</v>
      </c>
      <c r="DE16" s="665"/>
      <c r="DF16" s="665"/>
      <c r="DG16" s="665"/>
      <c r="DH16" s="665"/>
      <c r="DI16" s="665"/>
      <c r="DJ16" s="665"/>
      <c r="DK16" s="665"/>
      <c r="DL16" s="665"/>
      <c r="DM16" s="665"/>
      <c r="DN16" s="665"/>
      <c r="DO16" s="665"/>
      <c r="DP16" s="666"/>
      <c r="DQ16" s="670">
        <v>22530</v>
      </c>
      <c r="DR16" s="665"/>
      <c r="DS16" s="665"/>
      <c r="DT16" s="665"/>
      <c r="DU16" s="665"/>
      <c r="DV16" s="665"/>
      <c r="DW16" s="665"/>
      <c r="DX16" s="665"/>
      <c r="DY16" s="665"/>
      <c r="DZ16" s="665"/>
      <c r="EA16" s="665"/>
      <c r="EB16" s="665"/>
      <c r="EC16" s="705"/>
    </row>
    <row r="17" spans="2:133" ht="11.25" customHeight="1" x14ac:dyDescent="0.15">
      <c r="B17" s="661" t="s">
        <v>263</v>
      </c>
      <c r="C17" s="662"/>
      <c r="D17" s="662"/>
      <c r="E17" s="662"/>
      <c r="F17" s="662"/>
      <c r="G17" s="662"/>
      <c r="H17" s="662"/>
      <c r="I17" s="662"/>
      <c r="J17" s="662"/>
      <c r="K17" s="662"/>
      <c r="L17" s="662"/>
      <c r="M17" s="662"/>
      <c r="N17" s="662"/>
      <c r="O17" s="662"/>
      <c r="P17" s="662"/>
      <c r="Q17" s="663"/>
      <c r="R17" s="664">
        <v>5094</v>
      </c>
      <c r="S17" s="665"/>
      <c r="T17" s="665"/>
      <c r="U17" s="665"/>
      <c r="V17" s="665"/>
      <c r="W17" s="665"/>
      <c r="X17" s="665"/>
      <c r="Y17" s="666"/>
      <c r="Z17" s="691">
        <v>0.1</v>
      </c>
      <c r="AA17" s="691"/>
      <c r="AB17" s="691"/>
      <c r="AC17" s="691"/>
      <c r="AD17" s="692">
        <v>5094</v>
      </c>
      <c r="AE17" s="692"/>
      <c r="AF17" s="692"/>
      <c r="AG17" s="692"/>
      <c r="AH17" s="692"/>
      <c r="AI17" s="692"/>
      <c r="AJ17" s="692"/>
      <c r="AK17" s="692"/>
      <c r="AL17" s="667">
        <v>0.3</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265</v>
      </c>
      <c r="CE17" s="703"/>
      <c r="CF17" s="703"/>
      <c r="CG17" s="703"/>
      <c r="CH17" s="703"/>
      <c r="CI17" s="703"/>
      <c r="CJ17" s="703"/>
      <c r="CK17" s="703"/>
      <c r="CL17" s="703"/>
      <c r="CM17" s="703"/>
      <c r="CN17" s="703"/>
      <c r="CO17" s="703"/>
      <c r="CP17" s="703"/>
      <c r="CQ17" s="704"/>
      <c r="CR17" s="664">
        <v>292410</v>
      </c>
      <c r="CS17" s="665"/>
      <c r="CT17" s="665"/>
      <c r="CU17" s="665"/>
      <c r="CV17" s="665"/>
      <c r="CW17" s="665"/>
      <c r="CX17" s="665"/>
      <c r="CY17" s="666"/>
      <c r="CZ17" s="691">
        <v>6.4</v>
      </c>
      <c r="DA17" s="691"/>
      <c r="DB17" s="691"/>
      <c r="DC17" s="691"/>
      <c r="DD17" s="670" t="s">
        <v>127</v>
      </c>
      <c r="DE17" s="665"/>
      <c r="DF17" s="665"/>
      <c r="DG17" s="665"/>
      <c r="DH17" s="665"/>
      <c r="DI17" s="665"/>
      <c r="DJ17" s="665"/>
      <c r="DK17" s="665"/>
      <c r="DL17" s="665"/>
      <c r="DM17" s="665"/>
      <c r="DN17" s="665"/>
      <c r="DO17" s="665"/>
      <c r="DP17" s="666"/>
      <c r="DQ17" s="670">
        <v>292410</v>
      </c>
      <c r="DR17" s="665"/>
      <c r="DS17" s="665"/>
      <c r="DT17" s="665"/>
      <c r="DU17" s="665"/>
      <c r="DV17" s="665"/>
      <c r="DW17" s="665"/>
      <c r="DX17" s="665"/>
      <c r="DY17" s="665"/>
      <c r="DZ17" s="665"/>
      <c r="EA17" s="665"/>
      <c r="EB17" s="665"/>
      <c r="EC17" s="705"/>
    </row>
    <row r="18" spans="2:133" ht="11.25" customHeight="1" x14ac:dyDescent="0.15">
      <c r="B18" s="661" t="s">
        <v>266</v>
      </c>
      <c r="C18" s="662"/>
      <c r="D18" s="662"/>
      <c r="E18" s="662"/>
      <c r="F18" s="662"/>
      <c r="G18" s="662"/>
      <c r="H18" s="662"/>
      <c r="I18" s="662"/>
      <c r="J18" s="662"/>
      <c r="K18" s="662"/>
      <c r="L18" s="662"/>
      <c r="M18" s="662"/>
      <c r="N18" s="662"/>
      <c r="O18" s="662"/>
      <c r="P18" s="662"/>
      <c r="Q18" s="663"/>
      <c r="R18" s="664">
        <v>4068</v>
      </c>
      <c r="S18" s="665"/>
      <c r="T18" s="665"/>
      <c r="U18" s="665"/>
      <c r="V18" s="665"/>
      <c r="W18" s="665"/>
      <c r="X18" s="665"/>
      <c r="Y18" s="666"/>
      <c r="Z18" s="691">
        <v>0.1</v>
      </c>
      <c r="AA18" s="691"/>
      <c r="AB18" s="691"/>
      <c r="AC18" s="691"/>
      <c r="AD18" s="692">
        <v>4068</v>
      </c>
      <c r="AE18" s="692"/>
      <c r="AF18" s="692"/>
      <c r="AG18" s="692"/>
      <c r="AH18" s="692"/>
      <c r="AI18" s="692"/>
      <c r="AJ18" s="692"/>
      <c r="AK18" s="692"/>
      <c r="AL18" s="667">
        <v>0.20000000298023224</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268</v>
      </c>
      <c r="CE18" s="703"/>
      <c r="CF18" s="703"/>
      <c r="CG18" s="703"/>
      <c r="CH18" s="703"/>
      <c r="CI18" s="703"/>
      <c r="CJ18" s="703"/>
      <c r="CK18" s="703"/>
      <c r="CL18" s="703"/>
      <c r="CM18" s="703"/>
      <c r="CN18" s="703"/>
      <c r="CO18" s="703"/>
      <c r="CP18" s="703"/>
      <c r="CQ18" s="704"/>
      <c r="CR18" s="664">
        <v>65200</v>
      </c>
      <c r="CS18" s="665"/>
      <c r="CT18" s="665"/>
      <c r="CU18" s="665"/>
      <c r="CV18" s="665"/>
      <c r="CW18" s="665"/>
      <c r="CX18" s="665"/>
      <c r="CY18" s="666"/>
      <c r="CZ18" s="691">
        <v>1.4</v>
      </c>
      <c r="DA18" s="691"/>
      <c r="DB18" s="691"/>
      <c r="DC18" s="691"/>
      <c r="DD18" s="670" t="s">
        <v>127</v>
      </c>
      <c r="DE18" s="665"/>
      <c r="DF18" s="665"/>
      <c r="DG18" s="665"/>
      <c r="DH18" s="665"/>
      <c r="DI18" s="665"/>
      <c r="DJ18" s="665"/>
      <c r="DK18" s="665"/>
      <c r="DL18" s="665"/>
      <c r="DM18" s="665"/>
      <c r="DN18" s="665"/>
      <c r="DO18" s="665"/>
      <c r="DP18" s="666"/>
      <c r="DQ18" s="670">
        <v>48200</v>
      </c>
      <c r="DR18" s="665"/>
      <c r="DS18" s="665"/>
      <c r="DT18" s="665"/>
      <c r="DU18" s="665"/>
      <c r="DV18" s="665"/>
      <c r="DW18" s="665"/>
      <c r="DX18" s="665"/>
      <c r="DY18" s="665"/>
      <c r="DZ18" s="665"/>
      <c r="EA18" s="665"/>
      <c r="EB18" s="665"/>
      <c r="EC18" s="705"/>
    </row>
    <row r="19" spans="2:133" ht="11.25" customHeight="1" x14ac:dyDescent="0.15">
      <c r="B19" s="661" t="s">
        <v>269</v>
      </c>
      <c r="C19" s="662"/>
      <c r="D19" s="662"/>
      <c r="E19" s="662"/>
      <c r="F19" s="662"/>
      <c r="G19" s="662"/>
      <c r="H19" s="662"/>
      <c r="I19" s="662"/>
      <c r="J19" s="662"/>
      <c r="K19" s="662"/>
      <c r="L19" s="662"/>
      <c r="M19" s="662"/>
      <c r="N19" s="662"/>
      <c r="O19" s="662"/>
      <c r="P19" s="662"/>
      <c r="Q19" s="663"/>
      <c r="R19" s="664">
        <v>199</v>
      </c>
      <c r="S19" s="665"/>
      <c r="T19" s="665"/>
      <c r="U19" s="665"/>
      <c r="V19" s="665"/>
      <c r="W19" s="665"/>
      <c r="X19" s="665"/>
      <c r="Y19" s="666"/>
      <c r="Z19" s="691">
        <v>0</v>
      </c>
      <c r="AA19" s="691"/>
      <c r="AB19" s="691"/>
      <c r="AC19" s="691"/>
      <c r="AD19" s="692">
        <v>199</v>
      </c>
      <c r="AE19" s="692"/>
      <c r="AF19" s="692"/>
      <c r="AG19" s="692"/>
      <c r="AH19" s="692"/>
      <c r="AI19" s="692"/>
      <c r="AJ19" s="692"/>
      <c r="AK19" s="692"/>
      <c r="AL19" s="667">
        <v>0</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1650</v>
      </c>
      <c r="BH19" s="665"/>
      <c r="BI19" s="665"/>
      <c r="BJ19" s="665"/>
      <c r="BK19" s="665"/>
      <c r="BL19" s="665"/>
      <c r="BM19" s="665"/>
      <c r="BN19" s="666"/>
      <c r="BO19" s="691">
        <v>0.5</v>
      </c>
      <c r="BP19" s="691"/>
      <c r="BQ19" s="691"/>
      <c r="BR19" s="691"/>
      <c r="BS19" s="692" t="s">
        <v>127</v>
      </c>
      <c r="BT19" s="692"/>
      <c r="BU19" s="692"/>
      <c r="BV19" s="692"/>
      <c r="BW19" s="692"/>
      <c r="BX19" s="692"/>
      <c r="BY19" s="692"/>
      <c r="BZ19" s="692"/>
      <c r="CA19" s="692"/>
      <c r="CB19" s="750"/>
      <c r="CD19" s="706" t="s">
        <v>271</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272</v>
      </c>
      <c r="C20" s="662"/>
      <c r="D20" s="662"/>
      <c r="E20" s="662"/>
      <c r="F20" s="662"/>
      <c r="G20" s="662"/>
      <c r="H20" s="662"/>
      <c r="I20" s="662"/>
      <c r="J20" s="662"/>
      <c r="K20" s="662"/>
      <c r="L20" s="662"/>
      <c r="M20" s="662"/>
      <c r="N20" s="662"/>
      <c r="O20" s="662"/>
      <c r="P20" s="662"/>
      <c r="Q20" s="663"/>
      <c r="R20" s="664">
        <v>1244</v>
      </c>
      <c r="S20" s="665"/>
      <c r="T20" s="665"/>
      <c r="U20" s="665"/>
      <c r="V20" s="665"/>
      <c r="W20" s="665"/>
      <c r="X20" s="665"/>
      <c r="Y20" s="666"/>
      <c r="Z20" s="691">
        <v>0</v>
      </c>
      <c r="AA20" s="691"/>
      <c r="AB20" s="691"/>
      <c r="AC20" s="691"/>
      <c r="AD20" s="692">
        <v>1244</v>
      </c>
      <c r="AE20" s="692"/>
      <c r="AF20" s="692"/>
      <c r="AG20" s="692"/>
      <c r="AH20" s="692"/>
      <c r="AI20" s="692"/>
      <c r="AJ20" s="692"/>
      <c r="AK20" s="692"/>
      <c r="AL20" s="667">
        <v>0.1</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1650</v>
      </c>
      <c r="BH20" s="665"/>
      <c r="BI20" s="665"/>
      <c r="BJ20" s="665"/>
      <c r="BK20" s="665"/>
      <c r="BL20" s="665"/>
      <c r="BM20" s="665"/>
      <c r="BN20" s="666"/>
      <c r="BO20" s="691">
        <v>0.5</v>
      </c>
      <c r="BP20" s="691"/>
      <c r="BQ20" s="691"/>
      <c r="BR20" s="691"/>
      <c r="BS20" s="692" t="s">
        <v>127</v>
      </c>
      <c r="BT20" s="692"/>
      <c r="BU20" s="692"/>
      <c r="BV20" s="692"/>
      <c r="BW20" s="692"/>
      <c r="BX20" s="692"/>
      <c r="BY20" s="692"/>
      <c r="BZ20" s="692"/>
      <c r="CA20" s="692"/>
      <c r="CB20" s="750"/>
      <c r="CD20" s="706" t="s">
        <v>274</v>
      </c>
      <c r="CE20" s="703"/>
      <c r="CF20" s="703"/>
      <c r="CG20" s="703"/>
      <c r="CH20" s="703"/>
      <c r="CI20" s="703"/>
      <c r="CJ20" s="703"/>
      <c r="CK20" s="703"/>
      <c r="CL20" s="703"/>
      <c r="CM20" s="703"/>
      <c r="CN20" s="703"/>
      <c r="CO20" s="703"/>
      <c r="CP20" s="703"/>
      <c r="CQ20" s="704"/>
      <c r="CR20" s="664">
        <v>4553200</v>
      </c>
      <c r="CS20" s="665"/>
      <c r="CT20" s="665"/>
      <c r="CU20" s="665"/>
      <c r="CV20" s="665"/>
      <c r="CW20" s="665"/>
      <c r="CX20" s="665"/>
      <c r="CY20" s="666"/>
      <c r="CZ20" s="691">
        <v>100</v>
      </c>
      <c r="DA20" s="691"/>
      <c r="DB20" s="691"/>
      <c r="DC20" s="691"/>
      <c r="DD20" s="670">
        <v>1074956</v>
      </c>
      <c r="DE20" s="665"/>
      <c r="DF20" s="665"/>
      <c r="DG20" s="665"/>
      <c r="DH20" s="665"/>
      <c r="DI20" s="665"/>
      <c r="DJ20" s="665"/>
      <c r="DK20" s="665"/>
      <c r="DL20" s="665"/>
      <c r="DM20" s="665"/>
      <c r="DN20" s="665"/>
      <c r="DO20" s="665"/>
      <c r="DP20" s="666"/>
      <c r="DQ20" s="670">
        <v>2300388</v>
      </c>
      <c r="DR20" s="665"/>
      <c r="DS20" s="665"/>
      <c r="DT20" s="665"/>
      <c r="DU20" s="665"/>
      <c r="DV20" s="665"/>
      <c r="DW20" s="665"/>
      <c r="DX20" s="665"/>
      <c r="DY20" s="665"/>
      <c r="DZ20" s="665"/>
      <c r="EA20" s="665"/>
      <c r="EB20" s="665"/>
      <c r="EC20" s="705"/>
    </row>
    <row r="21" spans="2:133" ht="11.25" customHeight="1" x14ac:dyDescent="0.15">
      <c r="B21" s="661" t="s">
        <v>275</v>
      </c>
      <c r="C21" s="662"/>
      <c r="D21" s="662"/>
      <c r="E21" s="662"/>
      <c r="F21" s="662"/>
      <c r="G21" s="662"/>
      <c r="H21" s="662"/>
      <c r="I21" s="662"/>
      <c r="J21" s="662"/>
      <c r="K21" s="662"/>
      <c r="L21" s="662"/>
      <c r="M21" s="662"/>
      <c r="N21" s="662"/>
      <c r="O21" s="662"/>
      <c r="P21" s="662"/>
      <c r="Q21" s="663"/>
      <c r="R21" s="664">
        <v>329</v>
      </c>
      <c r="S21" s="665"/>
      <c r="T21" s="665"/>
      <c r="U21" s="665"/>
      <c r="V21" s="665"/>
      <c r="W21" s="665"/>
      <c r="X21" s="665"/>
      <c r="Y21" s="666"/>
      <c r="Z21" s="691">
        <v>0</v>
      </c>
      <c r="AA21" s="691"/>
      <c r="AB21" s="691"/>
      <c r="AC21" s="691"/>
      <c r="AD21" s="692">
        <v>329</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v>1650</v>
      </c>
      <c r="BH21" s="665"/>
      <c r="BI21" s="665"/>
      <c r="BJ21" s="665"/>
      <c r="BK21" s="665"/>
      <c r="BL21" s="665"/>
      <c r="BM21" s="665"/>
      <c r="BN21" s="666"/>
      <c r="BO21" s="691">
        <v>0.5</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277</v>
      </c>
      <c r="C22" s="728"/>
      <c r="D22" s="728"/>
      <c r="E22" s="728"/>
      <c r="F22" s="728"/>
      <c r="G22" s="728"/>
      <c r="H22" s="728"/>
      <c r="I22" s="728"/>
      <c r="J22" s="728"/>
      <c r="K22" s="728"/>
      <c r="L22" s="728"/>
      <c r="M22" s="728"/>
      <c r="N22" s="728"/>
      <c r="O22" s="728"/>
      <c r="P22" s="728"/>
      <c r="Q22" s="729"/>
      <c r="R22" s="664">
        <v>2296</v>
      </c>
      <c r="S22" s="665"/>
      <c r="T22" s="665"/>
      <c r="U22" s="665"/>
      <c r="V22" s="665"/>
      <c r="W22" s="665"/>
      <c r="X22" s="665"/>
      <c r="Y22" s="666"/>
      <c r="Z22" s="691">
        <v>0</v>
      </c>
      <c r="AA22" s="691"/>
      <c r="AB22" s="691"/>
      <c r="AC22" s="691"/>
      <c r="AD22" s="692">
        <v>2296</v>
      </c>
      <c r="AE22" s="692"/>
      <c r="AF22" s="692"/>
      <c r="AG22" s="692"/>
      <c r="AH22" s="692"/>
      <c r="AI22" s="692"/>
      <c r="AJ22" s="692"/>
      <c r="AK22" s="692"/>
      <c r="AL22" s="667">
        <v>0.10000000149011612</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280</v>
      </c>
      <c r="C23" s="662"/>
      <c r="D23" s="662"/>
      <c r="E23" s="662"/>
      <c r="F23" s="662"/>
      <c r="G23" s="662"/>
      <c r="H23" s="662"/>
      <c r="I23" s="662"/>
      <c r="J23" s="662"/>
      <c r="K23" s="662"/>
      <c r="L23" s="662"/>
      <c r="M23" s="662"/>
      <c r="N23" s="662"/>
      <c r="O23" s="662"/>
      <c r="P23" s="662"/>
      <c r="Q23" s="663"/>
      <c r="R23" s="664">
        <v>1711022</v>
      </c>
      <c r="S23" s="665"/>
      <c r="T23" s="665"/>
      <c r="U23" s="665"/>
      <c r="V23" s="665"/>
      <c r="W23" s="665"/>
      <c r="X23" s="665"/>
      <c r="Y23" s="666"/>
      <c r="Z23" s="691">
        <v>36</v>
      </c>
      <c r="AA23" s="691"/>
      <c r="AB23" s="691"/>
      <c r="AC23" s="691"/>
      <c r="AD23" s="692">
        <v>1401105</v>
      </c>
      <c r="AE23" s="692"/>
      <c r="AF23" s="692"/>
      <c r="AG23" s="692"/>
      <c r="AH23" s="692"/>
      <c r="AI23" s="692"/>
      <c r="AJ23" s="692"/>
      <c r="AK23" s="692"/>
      <c r="AL23" s="667">
        <v>74.900000000000006</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127</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15">
      <c r="B24" s="661" t="s">
        <v>287</v>
      </c>
      <c r="C24" s="662"/>
      <c r="D24" s="662"/>
      <c r="E24" s="662"/>
      <c r="F24" s="662"/>
      <c r="G24" s="662"/>
      <c r="H24" s="662"/>
      <c r="I24" s="662"/>
      <c r="J24" s="662"/>
      <c r="K24" s="662"/>
      <c r="L24" s="662"/>
      <c r="M24" s="662"/>
      <c r="N24" s="662"/>
      <c r="O24" s="662"/>
      <c r="P24" s="662"/>
      <c r="Q24" s="663"/>
      <c r="R24" s="664">
        <v>1401105</v>
      </c>
      <c r="S24" s="665"/>
      <c r="T24" s="665"/>
      <c r="U24" s="665"/>
      <c r="V24" s="665"/>
      <c r="W24" s="665"/>
      <c r="X24" s="665"/>
      <c r="Y24" s="666"/>
      <c r="Z24" s="691">
        <v>29.5</v>
      </c>
      <c r="AA24" s="691"/>
      <c r="AB24" s="691"/>
      <c r="AC24" s="691"/>
      <c r="AD24" s="692">
        <v>1401105</v>
      </c>
      <c r="AE24" s="692"/>
      <c r="AF24" s="692"/>
      <c r="AG24" s="692"/>
      <c r="AH24" s="692"/>
      <c r="AI24" s="692"/>
      <c r="AJ24" s="692"/>
      <c r="AK24" s="692"/>
      <c r="AL24" s="667">
        <v>74.900000000000006</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1141035</v>
      </c>
      <c r="CS24" s="718"/>
      <c r="CT24" s="718"/>
      <c r="CU24" s="718"/>
      <c r="CV24" s="718"/>
      <c r="CW24" s="718"/>
      <c r="CX24" s="718"/>
      <c r="CY24" s="761"/>
      <c r="CZ24" s="762">
        <v>25.1</v>
      </c>
      <c r="DA24" s="735"/>
      <c r="DB24" s="735"/>
      <c r="DC24" s="765"/>
      <c r="DD24" s="760">
        <v>886834</v>
      </c>
      <c r="DE24" s="718"/>
      <c r="DF24" s="718"/>
      <c r="DG24" s="718"/>
      <c r="DH24" s="718"/>
      <c r="DI24" s="718"/>
      <c r="DJ24" s="718"/>
      <c r="DK24" s="761"/>
      <c r="DL24" s="760">
        <v>869774</v>
      </c>
      <c r="DM24" s="718"/>
      <c r="DN24" s="718"/>
      <c r="DO24" s="718"/>
      <c r="DP24" s="718"/>
      <c r="DQ24" s="718"/>
      <c r="DR24" s="718"/>
      <c r="DS24" s="718"/>
      <c r="DT24" s="718"/>
      <c r="DU24" s="718"/>
      <c r="DV24" s="761"/>
      <c r="DW24" s="762">
        <v>44.8</v>
      </c>
      <c r="DX24" s="735"/>
      <c r="DY24" s="735"/>
      <c r="DZ24" s="735"/>
      <c r="EA24" s="735"/>
      <c r="EB24" s="735"/>
      <c r="EC24" s="763"/>
    </row>
    <row r="25" spans="2:133" ht="11.25" customHeight="1" x14ac:dyDescent="0.15">
      <c r="B25" s="661" t="s">
        <v>290</v>
      </c>
      <c r="C25" s="662"/>
      <c r="D25" s="662"/>
      <c r="E25" s="662"/>
      <c r="F25" s="662"/>
      <c r="G25" s="662"/>
      <c r="H25" s="662"/>
      <c r="I25" s="662"/>
      <c r="J25" s="662"/>
      <c r="K25" s="662"/>
      <c r="L25" s="662"/>
      <c r="M25" s="662"/>
      <c r="N25" s="662"/>
      <c r="O25" s="662"/>
      <c r="P25" s="662"/>
      <c r="Q25" s="663"/>
      <c r="R25" s="664">
        <v>309917</v>
      </c>
      <c r="S25" s="665"/>
      <c r="T25" s="665"/>
      <c r="U25" s="665"/>
      <c r="V25" s="665"/>
      <c r="W25" s="665"/>
      <c r="X25" s="665"/>
      <c r="Y25" s="666"/>
      <c r="Z25" s="691">
        <v>6.5</v>
      </c>
      <c r="AA25" s="691"/>
      <c r="AB25" s="691"/>
      <c r="AC25" s="691"/>
      <c r="AD25" s="692" t="s">
        <v>127</v>
      </c>
      <c r="AE25" s="692"/>
      <c r="AF25" s="692"/>
      <c r="AG25" s="692"/>
      <c r="AH25" s="692"/>
      <c r="AI25" s="692"/>
      <c r="AJ25" s="692"/>
      <c r="AK25" s="692"/>
      <c r="AL25" s="667" t="s">
        <v>127</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292</v>
      </c>
      <c r="CE25" s="703"/>
      <c r="CF25" s="703"/>
      <c r="CG25" s="703"/>
      <c r="CH25" s="703"/>
      <c r="CI25" s="703"/>
      <c r="CJ25" s="703"/>
      <c r="CK25" s="703"/>
      <c r="CL25" s="703"/>
      <c r="CM25" s="703"/>
      <c r="CN25" s="703"/>
      <c r="CO25" s="703"/>
      <c r="CP25" s="703"/>
      <c r="CQ25" s="704"/>
      <c r="CR25" s="664">
        <v>662033</v>
      </c>
      <c r="CS25" s="675"/>
      <c r="CT25" s="675"/>
      <c r="CU25" s="675"/>
      <c r="CV25" s="675"/>
      <c r="CW25" s="675"/>
      <c r="CX25" s="675"/>
      <c r="CY25" s="676"/>
      <c r="CZ25" s="667">
        <v>14.5</v>
      </c>
      <c r="DA25" s="677"/>
      <c r="DB25" s="677"/>
      <c r="DC25" s="678"/>
      <c r="DD25" s="670">
        <v>565913</v>
      </c>
      <c r="DE25" s="675"/>
      <c r="DF25" s="675"/>
      <c r="DG25" s="675"/>
      <c r="DH25" s="675"/>
      <c r="DI25" s="675"/>
      <c r="DJ25" s="675"/>
      <c r="DK25" s="676"/>
      <c r="DL25" s="670">
        <v>548853</v>
      </c>
      <c r="DM25" s="675"/>
      <c r="DN25" s="675"/>
      <c r="DO25" s="675"/>
      <c r="DP25" s="675"/>
      <c r="DQ25" s="675"/>
      <c r="DR25" s="675"/>
      <c r="DS25" s="675"/>
      <c r="DT25" s="675"/>
      <c r="DU25" s="675"/>
      <c r="DV25" s="676"/>
      <c r="DW25" s="667">
        <v>28.3</v>
      </c>
      <c r="DX25" s="677"/>
      <c r="DY25" s="677"/>
      <c r="DZ25" s="677"/>
      <c r="EA25" s="677"/>
      <c r="EB25" s="677"/>
      <c r="EC25" s="698"/>
    </row>
    <row r="26" spans="2:133" ht="11.25" customHeight="1" x14ac:dyDescent="0.15">
      <c r="B26" s="661" t="s">
        <v>293</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295</v>
      </c>
      <c r="CE26" s="703"/>
      <c r="CF26" s="703"/>
      <c r="CG26" s="703"/>
      <c r="CH26" s="703"/>
      <c r="CI26" s="703"/>
      <c r="CJ26" s="703"/>
      <c r="CK26" s="703"/>
      <c r="CL26" s="703"/>
      <c r="CM26" s="703"/>
      <c r="CN26" s="703"/>
      <c r="CO26" s="703"/>
      <c r="CP26" s="703"/>
      <c r="CQ26" s="704"/>
      <c r="CR26" s="664">
        <v>415183</v>
      </c>
      <c r="CS26" s="665"/>
      <c r="CT26" s="665"/>
      <c r="CU26" s="665"/>
      <c r="CV26" s="665"/>
      <c r="CW26" s="665"/>
      <c r="CX26" s="665"/>
      <c r="CY26" s="666"/>
      <c r="CZ26" s="667">
        <v>9.1</v>
      </c>
      <c r="DA26" s="677"/>
      <c r="DB26" s="677"/>
      <c r="DC26" s="678"/>
      <c r="DD26" s="670">
        <v>376360</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296</v>
      </c>
      <c r="C27" s="662"/>
      <c r="D27" s="662"/>
      <c r="E27" s="662"/>
      <c r="F27" s="662"/>
      <c r="G27" s="662"/>
      <c r="H27" s="662"/>
      <c r="I27" s="662"/>
      <c r="J27" s="662"/>
      <c r="K27" s="662"/>
      <c r="L27" s="662"/>
      <c r="M27" s="662"/>
      <c r="N27" s="662"/>
      <c r="O27" s="662"/>
      <c r="P27" s="662"/>
      <c r="Q27" s="663"/>
      <c r="R27" s="664">
        <v>2158126</v>
      </c>
      <c r="S27" s="665"/>
      <c r="T27" s="665"/>
      <c r="U27" s="665"/>
      <c r="V27" s="665"/>
      <c r="W27" s="665"/>
      <c r="X27" s="665"/>
      <c r="Y27" s="666"/>
      <c r="Z27" s="691">
        <v>45.4</v>
      </c>
      <c r="AA27" s="691"/>
      <c r="AB27" s="691"/>
      <c r="AC27" s="691"/>
      <c r="AD27" s="692">
        <v>1848209</v>
      </c>
      <c r="AE27" s="692"/>
      <c r="AF27" s="692"/>
      <c r="AG27" s="692"/>
      <c r="AH27" s="692"/>
      <c r="AI27" s="692"/>
      <c r="AJ27" s="692"/>
      <c r="AK27" s="692"/>
      <c r="AL27" s="667">
        <v>98.699996948242188</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343475</v>
      </c>
      <c r="BH27" s="665"/>
      <c r="BI27" s="665"/>
      <c r="BJ27" s="665"/>
      <c r="BK27" s="665"/>
      <c r="BL27" s="665"/>
      <c r="BM27" s="665"/>
      <c r="BN27" s="666"/>
      <c r="BO27" s="691">
        <v>100</v>
      </c>
      <c r="BP27" s="691"/>
      <c r="BQ27" s="691"/>
      <c r="BR27" s="691"/>
      <c r="BS27" s="692" t="s">
        <v>127</v>
      </c>
      <c r="BT27" s="692"/>
      <c r="BU27" s="692"/>
      <c r="BV27" s="692"/>
      <c r="BW27" s="692"/>
      <c r="BX27" s="692"/>
      <c r="BY27" s="692"/>
      <c r="BZ27" s="692"/>
      <c r="CA27" s="692"/>
      <c r="CB27" s="750"/>
      <c r="CD27" s="706" t="s">
        <v>298</v>
      </c>
      <c r="CE27" s="703"/>
      <c r="CF27" s="703"/>
      <c r="CG27" s="703"/>
      <c r="CH27" s="703"/>
      <c r="CI27" s="703"/>
      <c r="CJ27" s="703"/>
      <c r="CK27" s="703"/>
      <c r="CL27" s="703"/>
      <c r="CM27" s="703"/>
      <c r="CN27" s="703"/>
      <c r="CO27" s="703"/>
      <c r="CP27" s="703"/>
      <c r="CQ27" s="704"/>
      <c r="CR27" s="664">
        <v>186592</v>
      </c>
      <c r="CS27" s="675"/>
      <c r="CT27" s="675"/>
      <c r="CU27" s="675"/>
      <c r="CV27" s="675"/>
      <c r="CW27" s="675"/>
      <c r="CX27" s="675"/>
      <c r="CY27" s="676"/>
      <c r="CZ27" s="667">
        <v>4.0999999999999996</v>
      </c>
      <c r="DA27" s="677"/>
      <c r="DB27" s="677"/>
      <c r="DC27" s="678"/>
      <c r="DD27" s="670">
        <v>28511</v>
      </c>
      <c r="DE27" s="675"/>
      <c r="DF27" s="675"/>
      <c r="DG27" s="675"/>
      <c r="DH27" s="675"/>
      <c r="DI27" s="675"/>
      <c r="DJ27" s="675"/>
      <c r="DK27" s="676"/>
      <c r="DL27" s="670">
        <v>28511</v>
      </c>
      <c r="DM27" s="675"/>
      <c r="DN27" s="675"/>
      <c r="DO27" s="675"/>
      <c r="DP27" s="675"/>
      <c r="DQ27" s="675"/>
      <c r="DR27" s="675"/>
      <c r="DS27" s="675"/>
      <c r="DT27" s="675"/>
      <c r="DU27" s="675"/>
      <c r="DV27" s="676"/>
      <c r="DW27" s="667">
        <v>1.5</v>
      </c>
      <c r="DX27" s="677"/>
      <c r="DY27" s="677"/>
      <c r="DZ27" s="677"/>
      <c r="EA27" s="677"/>
      <c r="EB27" s="677"/>
      <c r="EC27" s="698"/>
    </row>
    <row r="28" spans="2:133" ht="11.25" customHeight="1" x14ac:dyDescent="0.15">
      <c r="B28" s="661" t="s">
        <v>299</v>
      </c>
      <c r="C28" s="662"/>
      <c r="D28" s="662"/>
      <c r="E28" s="662"/>
      <c r="F28" s="662"/>
      <c r="G28" s="662"/>
      <c r="H28" s="662"/>
      <c r="I28" s="662"/>
      <c r="J28" s="662"/>
      <c r="K28" s="662"/>
      <c r="L28" s="662"/>
      <c r="M28" s="662"/>
      <c r="N28" s="662"/>
      <c r="O28" s="662"/>
      <c r="P28" s="662"/>
      <c r="Q28" s="663"/>
      <c r="R28" s="664">
        <v>1262</v>
      </c>
      <c r="S28" s="665"/>
      <c r="T28" s="665"/>
      <c r="U28" s="665"/>
      <c r="V28" s="665"/>
      <c r="W28" s="665"/>
      <c r="X28" s="665"/>
      <c r="Y28" s="666"/>
      <c r="Z28" s="691">
        <v>0</v>
      </c>
      <c r="AA28" s="691"/>
      <c r="AB28" s="691"/>
      <c r="AC28" s="691"/>
      <c r="AD28" s="692">
        <v>1262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292410</v>
      </c>
      <c r="CS28" s="665"/>
      <c r="CT28" s="665"/>
      <c r="CU28" s="665"/>
      <c r="CV28" s="665"/>
      <c r="CW28" s="665"/>
      <c r="CX28" s="665"/>
      <c r="CY28" s="666"/>
      <c r="CZ28" s="667">
        <v>6.4</v>
      </c>
      <c r="DA28" s="677"/>
      <c r="DB28" s="677"/>
      <c r="DC28" s="678"/>
      <c r="DD28" s="670">
        <v>292410</v>
      </c>
      <c r="DE28" s="665"/>
      <c r="DF28" s="665"/>
      <c r="DG28" s="665"/>
      <c r="DH28" s="665"/>
      <c r="DI28" s="665"/>
      <c r="DJ28" s="665"/>
      <c r="DK28" s="666"/>
      <c r="DL28" s="670">
        <v>292410</v>
      </c>
      <c r="DM28" s="665"/>
      <c r="DN28" s="665"/>
      <c r="DO28" s="665"/>
      <c r="DP28" s="665"/>
      <c r="DQ28" s="665"/>
      <c r="DR28" s="665"/>
      <c r="DS28" s="665"/>
      <c r="DT28" s="665"/>
      <c r="DU28" s="665"/>
      <c r="DV28" s="666"/>
      <c r="DW28" s="667">
        <v>15.1</v>
      </c>
      <c r="DX28" s="677"/>
      <c r="DY28" s="677"/>
      <c r="DZ28" s="677"/>
      <c r="EA28" s="677"/>
      <c r="EB28" s="677"/>
      <c r="EC28" s="698"/>
    </row>
    <row r="29" spans="2:133" ht="11.25" customHeight="1" x14ac:dyDescent="0.15">
      <c r="B29" s="661" t="s">
        <v>301</v>
      </c>
      <c r="C29" s="662"/>
      <c r="D29" s="662"/>
      <c r="E29" s="662"/>
      <c r="F29" s="662"/>
      <c r="G29" s="662"/>
      <c r="H29" s="662"/>
      <c r="I29" s="662"/>
      <c r="J29" s="662"/>
      <c r="K29" s="662"/>
      <c r="L29" s="662"/>
      <c r="M29" s="662"/>
      <c r="N29" s="662"/>
      <c r="O29" s="662"/>
      <c r="P29" s="662"/>
      <c r="Q29" s="663"/>
      <c r="R29" s="664">
        <v>707</v>
      </c>
      <c r="S29" s="665"/>
      <c r="T29" s="665"/>
      <c r="U29" s="665"/>
      <c r="V29" s="665"/>
      <c r="W29" s="665"/>
      <c r="X29" s="665"/>
      <c r="Y29" s="666"/>
      <c r="Z29" s="691">
        <v>0</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706" t="s">
        <v>70</v>
      </c>
      <c r="CG29" s="703"/>
      <c r="CH29" s="703"/>
      <c r="CI29" s="703"/>
      <c r="CJ29" s="703"/>
      <c r="CK29" s="703"/>
      <c r="CL29" s="703"/>
      <c r="CM29" s="703"/>
      <c r="CN29" s="703"/>
      <c r="CO29" s="703"/>
      <c r="CP29" s="703"/>
      <c r="CQ29" s="704"/>
      <c r="CR29" s="664">
        <v>292272</v>
      </c>
      <c r="CS29" s="675"/>
      <c r="CT29" s="675"/>
      <c r="CU29" s="675"/>
      <c r="CV29" s="675"/>
      <c r="CW29" s="675"/>
      <c r="CX29" s="675"/>
      <c r="CY29" s="676"/>
      <c r="CZ29" s="667">
        <v>6.4</v>
      </c>
      <c r="DA29" s="677"/>
      <c r="DB29" s="677"/>
      <c r="DC29" s="678"/>
      <c r="DD29" s="670">
        <v>292272</v>
      </c>
      <c r="DE29" s="675"/>
      <c r="DF29" s="675"/>
      <c r="DG29" s="675"/>
      <c r="DH29" s="675"/>
      <c r="DI29" s="675"/>
      <c r="DJ29" s="675"/>
      <c r="DK29" s="676"/>
      <c r="DL29" s="670">
        <v>292272</v>
      </c>
      <c r="DM29" s="675"/>
      <c r="DN29" s="675"/>
      <c r="DO29" s="675"/>
      <c r="DP29" s="675"/>
      <c r="DQ29" s="675"/>
      <c r="DR29" s="675"/>
      <c r="DS29" s="675"/>
      <c r="DT29" s="675"/>
      <c r="DU29" s="675"/>
      <c r="DV29" s="676"/>
      <c r="DW29" s="667">
        <v>15.1</v>
      </c>
      <c r="DX29" s="677"/>
      <c r="DY29" s="677"/>
      <c r="DZ29" s="677"/>
      <c r="EA29" s="677"/>
      <c r="EB29" s="677"/>
      <c r="EC29" s="698"/>
    </row>
    <row r="30" spans="2:133" ht="11.25" customHeight="1" x14ac:dyDescent="0.15">
      <c r="B30" s="661" t="s">
        <v>303</v>
      </c>
      <c r="C30" s="662"/>
      <c r="D30" s="662"/>
      <c r="E30" s="662"/>
      <c r="F30" s="662"/>
      <c r="G30" s="662"/>
      <c r="H30" s="662"/>
      <c r="I30" s="662"/>
      <c r="J30" s="662"/>
      <c r="K30" s="662"/>
      <c r="L30" s="662"/>
      <c r="M30" s="662"/>
      <c r="N30" s="662"/>
      <c r="O30" s="662"/>
      <c r="P30" s="662"/>
      <c r="Q30" s="663"/>
      <c r="R30" s="664">
        <v>60138</v>
      </c>
      <c r="S30" s="665"/>
      <c r="T30" s="665"/>
      <c r="U30" s="665"/>
      <c r="V30" s="665"/>
      <c r="W30" s="665"/>
      <c r="X30" s="665"/>
      <c r="Y30" s="666"/>
      <c r="Z30" s="691">
        <v>1.3</v>
      </c>
      <c r="AA30" s="691"/>
      <c r="AB30" s="691"/>
      <c r="AC30" s="691"/>
      <c r="AD30" s="692">
        <v>22016</v>
      </c>
      <c r="AE30" s="692"/>
      <c r="AF30" s="692"/>
      <c r="AG30" s="692"/>
      <c r="AH30" s="692"/>
      <c r="AI30" s="692"/>
      <c r="AJ30" s="692"/>
      <c r="AK30" s="692"/>
      <c r="AL30" s="667">
        <v>1.2</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286333</v>
      </c>
      <c r="CS30" s="665"/>
      <c r="CT30" s="665"/>
      <c r="CU30" s="665"/>
      <c r="CV30" s="665"/>
      <c r="CW30" s="665"/>
      <c r="CX30" s="665"/>
      <c r="CY30" s="666"/>
      <c r="CZ30" s="667">
        <v>6.3</v>
      </c>
      <c r="DA30" s="677"/>
      <c r="DB30" s="677"/>
      <c r="DC30" s="678"/>
      <c r="DD30" s="670">
        <v>286333</v>
      </c>
      <c r="DE30" s="665"/>
      <c r="DF30" s="665"/>
      <c r="DG30" s="665"/>
      <c r="DH30" s="665"/>
      <c r="DI30" s="665"/>
      <c r="DJ30" s="665"/>
      <c r="DK30" s="666"/>
      <c r="DL30" s="670">
        <v>286333</v>
      </c>
      <c r="DM30" s="665"/>
      <c r="DN30" s="665"/>
      <c r="DO30" s="665"/>
      <c r="DP30" s="665"/>
      <c r="DQ30" s="665"/>
      <c r="DR30" s="665"/>
      <c r="DS30" s="665"/>
      <c r="DT30" s="665"/>
      <c r="DU30" s="665"/>
      <c r="DV30" s="666"/>
      <c r="DW30" s="667">
        <v>14.8</v>
      </c>
      <c r="DX30" s="677"/>
      <c r="DY30" s="677"/>
      <c r="DZ30" s="677"/>
      <c r="EA30" s="677"/>
      <c r="EB30" s="677"/>
      <c r="EC30" s="698"/>
    </row>
    <row r="31" spans="2:133" ht="11.25" customHeight="1" x14ac:dyDescent="0.15">
      <c r="B31" s="661" t="s">
        <v>307</v>
      </c>
      <c r="C31" s="662"/>
      <c r="D31" s="662"/>
      <c r="E31" s="662"/>
      <c r="F31" s="662"/>
      <c r="G31" s="662"/>
      <c r="H31" s="662"/>
      <c r="I31" s="662"/>
      <c r="J31" s="662"/>
      <c r="K31" s="662"/>
      <c r="L31" s="662"/>
      <c r="M31" s="662"/>
      <c r="N31" s="662"/>
      <c r="O31" s="662"/>
      <c r="P31" s="662"/>
      <c r="Q31" s="663"/>
      <c r="R31" s="664">
        <v>18724</v>
      </c>
      <c r="S31" s="665"/>
      <c r="T31" s="665"/>
      <c r="U31" s="665"/>
      <c r="V31" s="665"/>
      <c r="W31" s="665"/>
      <c r="X31" s="665"/>
      <c r="Y31" s="666"/>
      <c r="Z31" s="691">
        <v>0.4</v>
      </c>
      <c r="AA31" s="691"/>
      <c r="AB31" s="691"/>
      <c r="AC31" s="691"/>
      <c r="AD31" s="692" t="s">
        <v>127</v>
      </c>
      <c r="AE31" s="692"/>
      <c r="AF31" s="692"/>
      <c r="AG31" s="692"/>
      <c r="AH31" s="692"/>
      <c r="AI31" s="692"/>
      <c r="AJ31" s="692"/>
      <c r="AK31" s="692"/>
      <c r="AL31" s="667" t="s">
        <v>127</v>
      </c>
      <c r="AM31" s="668"/>
      <c r="AN31" s="668"/>
      <c r="AO31" s="693"/>
      <c r="AP31" s="737" t="s">
        <v>308</v>
      </c>
      <c r="AQ31" s="738"/>
      <c r="AR31" s="738"/>
      <c r="AS31" s="738"/>
      <c r="AT31" s="743" t="s">
        <v>309</v>
      </c>
      <c r="AU31" s="366"/>
      <c r="AV31" s="366"/>
      <c r="AW31" s="366"/>
      <c r="AX31" s="730" t="s">
        <v>186</v>
      </c>
      <c r="AY31" s="731"/>
      <c r="AZ31" s="731"/>
      <c r="BA31" s="731"/>
      <c r="BB31" s="731"/>
      <c r="BC31" s="731"/>
      <c r="BD31" s="731"/>
      <c r="BE31" s="731"/>
      <c r="BF31" s="732"/>
      <c r="BG31" s="733">
        <v>99.6</v>
      </c>
      <c r="BH31" s="734"/>
      <c r="BI31" s="734"/>
      <c r="BJ31" s="734"/>
      <c r="BK31" s="734"/>
      <c r="BL31" s="734"/>
      <c r="BM31" s="735">
        <v>98.1</v>
      </c>
      <c r="BN31" s="734"/>
      <c r="BO31" s="734"/>
      <c r="BP31" s="734"/>
      <c r="BQ31" s="736"/>
      <c r="BR31" s="733">
        <v>99.3</v>
      </c>
      <c r="BS31" s="734"/>
      <c r="BT31" s="734"/>
      <c r="BU31" s="734"/>
      <c r="BV31" s="734"/>
      <c r="BW31" s="734"/>
      <c r="BX31" s="735">
        <v>97.5</v>
      </c>
      <c r="BY31" s="734"/>
      <c r="BZ31" s="734"/>
      <c r="CA31" s="734"/>
      <c r="CB31" s="736"/>
      <c r="CD31" s="753"/>
      <c r="CE31" s="754"/>
      <c r="CF31" s="706" t="s">
        <v>310</v>
      </c>
      <c r="CG31" s="703"/>
      <c r="CH31" s="703"/>
      <c r="CI31" s="703"/>
      <c r="CJ31" s="703"/>
      <c r="CK31" s="703"/>
      <c r="CL31" s="703"/>
      <c r="CM31" s="703"/>
      <c r="CN31" s="703"/>
      <c r="CO31" s="703"/>
      <c r="CP31" s="703"/>
      <c r="CQ31" s="704"/>
      <c r="CR31" s="664">
        <v>5939</v>
      </c>
      <c r="CS31" s="675"/>
      <c r="CT31" s="675"/>
      <c r="CU31" s="675"/>
      <c r="CV31" s="675"/>
      <c r="CW31" s="675"/>
      <c r="CX31" s="675"/>
      <c r="CY31" s="676"/>
      <c r="CZ31" s="667">
        <v>0.1</v>
      </c>
      <c r="DA31" s="677"/>
      <c r="DB31" s="677"/>
      <c r="DC31" s="678"/>
      <c r="DD31" s="670">
        <v>5939</v>
      </c>
      <c r="DE31" s="675"/>
      <c r="DF31" s="675"/>
      <c r="DG31" s="675"/>
      <c r="DH31" s="675"/>
      <c r="DI31" s="675"/>
      <c r="DJ31" s="675"/>
      <c r="DK31" s="676"/>
      <c r="DL31" s="670">
        <v>5939</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311</v>
      </c>
      <c r="C32" s="662"/>
      <c r="D32" s="662"/>
      <c r="E32" s="662"/>
      <c r="F32" s="662"/>
      <c r="G32" s="662"/>
      <c r="H32" s="662"/>
      <c r="I32" s="662"/>
      <c r="J32" s="662"/>
      <c r="K32" s="662"/>
      <c r="L32" s="662"/>
      <c r="M32" s="662"/>
      <c r="N32" s="662"/>
      <c r="O32" s="662"/>
      <c r="P32" s="662"/>
      <c r="Q32" s="663"/>
      <c r="R32" s="664">
        <v>277125</v>
      </c>
      <c r="S32" s="665"/>
      <c r="T32" s="665"/>
      <c r="U32" s="665"/>
      <c r="V32" s="665"/>
      <c r="W32" s="665"/>
      <c r="X32" s="665"/>
      <c r="Y32" s="666"/>
      <c r="Z32" s="691">
        <v>5.8</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312</v>
      </c>
      <c r="AV32" s="362"/>
      <c r="AW32" s="362"/>
      <c r="AX32" s="661" t="s">
        <v>313</v>
      </c>
      <c r="AY32" s="662"/>
      <c r="AZ32" s="662"/>
      <c r="BA32" s="662"/>
      <c r="BB32" s="662"/>
      <c r="BC32" s="662"/>
      <c r="BD32" s="662"/>
      <c r="BE32" s="662"/>
      <c r="BF32" s="663"/>
      <c r="BG32" s="746">
        <v>99.5</v>
      </c>
      <c r="BH32" s="675"/>
      <c r="BI32" s="675"/>
      <c r="BJ32" s="675"/>
      <c r="BK32" s="675"/>
      <c r="BL32" s="675"/>
      <c r="BM32" s="668">
        <v>98.9</v>
      </c>
      <c r="BN32" s="747"/>
      <c r="BO32" s="747"/>
      <c r="BP32" s="747"/>
      <c r="BQ32" s="702"/>
      <c r="BR32" s="746">
        <v>99.4</v>
      </c>
      <c r="BS32" s="675"/>
      <c r="BT32" s="675"/>
      <c r="BU32" s="675"/>
      <c r="BV32" s="675"/>
      <c r="BW32" s="675"/>
      <c r="BX32" s="668">
        <v>98.3</v>
      </c>
      <c r="BY32" s="747"/>
      <c r="BZ32" s="747"/>
      <c r="CA32" s="747"/>
      <c r="CB32" s="702"/>
      <c r="CD32" s="755"/>
      <c r="CE32" s="756"/>
      <c r="CF32" s="706" t="s">
        <v>314</v>
      </c>
      <c r="CG32" s="703"/>
      <c r="CH32" s="703"/>
      <c r="CI32" s="703"/>
      <c r="CJ32" s="703"/>
      <c r="CK32" s="703"/>
      <c r="CL32" s="703"/>
      <c r="CM32" s="703"/>
      <c r="CN32" s="703"/>
      <c r="CO32" s="703"/>
      <c r="CP32" s="703"/>
      <c r="CQ32" s="704"/>
      <c r="CR32" s="664">
        <v>138</v>
      </c>
      <c r="CS32" s="665"/>
      <c r="CT32" s="665"/>
      <c r="CU32" s="665"/>
      <c r="CV32" s="665"/>
      <c r="CW32" s="665"/>
      <c r="CX32" s="665"/>
      <c r="CY32" s="666"/>
      <c r="CZ32" s="667">
        <v>0</v>
      </c>
      <c r="DA32" s="677"/>
      <c r="DB32" s="677"/>
      <c r="DC32" s="678"/>
      <c r="DD32" s="670">
        <v>138</v>
      </c>
      <c r="DE32" s="665"/>
      <c r="DF32" s="665"/>
      <c r="DG32" s="665"/>
      <c r="DH32" s="665"/>
      <c r="DI32" s="665"/>
      <c r="DJ32" s="665"/>
      <c r="DK32" s="666"/>
      <c r="DL32" s="670">
        <v>138</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315</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1"/>
      <c r="AQ33" s="742"/>
      <c r="AR33" s="742"/>
      <c r="AS33" s="742"/>
      <c r="AT33" s="745"/>
      <c r="AU33" s="360"/>
      <c r="AV33" s="360"/>
      <c r="AW33" s="360"/>
      <c r="AX33" s="641" t="s">
        <v>316</v>
      </c>
      <c r="AY33" s="642"/>
      <c r="AZ33" s="642"/>
      <c r="BA33" s="642"/>
      <c r="BB33" s="642"/>
      <c r="BC33" s="642"/>
      <c r="BD33" s="642"/>
      <c r="BE33" s="642"/>
      <c r="BF33" s="643"/>
      <c r="BG33" s="726">
        <v>99.5</v>
      </c>
      <c r="BH33" s="645"/>
      <c r="BI33" s="645"/>
      <c r="BJ33" s="645"/>
      <c r="BK33" s="645"/>
      <c r="BL33" s="645"/>
      <c r="BM33" s="683">
        <v>96.2</v>
      </c>
      <c r="BN33" s="645"/>
      <c r="BO33" s="645"/>
      <c r="BP33" s="645"/>
      <c r="BQ33" s="694"/>
      <c r="BR33" s="726">
        <v>98.8</v>
      </c>
      <c r="BS33" s="645"/>
      <c r="BT33" s="645"/>
      <c r="BU33" s="645"/>
      <c r="BV33" s="645"/>
      <c r="BW33" s="645"/>
      <c r="BX33" s="683">
        <v>95.5</v>
      </c>
      <c r="BY33" s="645"/>
      <c r="BZ33" s="645"/>
      <c r="CA33" s="645"/>
      <c r="CB33" s="694"/>
      <c r="CD33" s="706" t="s">
        <v>317</v>
      </c>
      <c r="CE33" s="703"/>
      <c r="CF33" s="703"/>
      <c r="CG33" s="703"/>
      <c r="CH33" s="703"/>
      <c r="CI33" s="703"/>
      <c r="CJ33" s="703"/>
      <c r="CK33" s="703"/>
      <c r="CL33" s="703"/>
      <c r="CM33" s="703"/>
      <c r="CN33" s="703"/>
      <c r="CO33" s="703"/>
      <c r="CP33" s="703"/>
      <c r="CQ33" s="704"/>
      <c r="CR33" s="664">
        <v>2264944</v>
      </c>
      <c r="CS33" s="675"/>
      <c r="CT33" s="675"/>
      <c r="CU33" s="675"/>
      <c r="CV33" s="675"/>
      <c r="CW33" s="675"/>
      <c r="CX33" s="675"/>
      <c r="CY33" s="676"/>
      <c r="CZ33" s="667">
        <v>49.7</v>
      </c>
      <c r="DA33" s="677"/>
      <c r="DB33" s="677"/>
      <c r="DC33" s="678"/>
      <c r="DD33" s="670">
        <v>1289243</v>
      </c>
      <c r="DE33" s="675"/>
      <c r="DF33" s="675"/>
      <c r="DG33" s="675"/>
      <c r="DH33" s="675"/>
      <c r="DI33" s="675"/>
      <c r="DJ33" s="675"/>
      <c r="DK33" s="676"/>
      <c r="DL33" s="670">
        <v>470009</v>
      </c>
      <c r="DM33" s="675"/>
      <c r="DN33" s="675"/>
      <c r="DO33" s="675"/>
      <c r="DP33" s="675"/>
      <c r="DQ33" s="675"/>
      <c r="DR33" s="675"/>
      <c r="DS33" s="675"/>
      <c r="DT33" s="675"/>
      <c r="DU33" s="675"/>
      <c r="DV33" s="676"/>
      <c r="DW33" s="667">
        <v>24.2</v>
      </c>
      <c r="DX33" s="677"/>
      <c r="DY33" s="677"/>
      <c r="DZ33" s="677"/>
      <c r="EA33" s="677"/>
      <c r="EB33" s="677"/>
      <c r="EC33" s="698"/>
    </row>
    <row r="34" spans="2:133" ht="11.25" customHeight="1" x14ac:dyDescent="0.15">
      <c r="B34" s="661" t="s">
        <v>318</v>
      </c>
      <c r="C34" s="662"/>
      <c r="D34" s="662"/>
      <c r="E34" s="662"/>
      <c r="F34" s="662"/>
      <c r="G34" s="662"/>
      <c r="H34" s="662"/>
      <c r="I34" s="662"/>
      <c r="J34" s="662"/>
      <c r="K34" s="662"/>
      <c r="L34" s="662"/>
      <c r="M34" s="662"/>
      <c r="N34" s="662"/>
      <c r="O34" s="662"/>
      <c r="P34" s="662"/>
      <c r="Q34" s="663"/>
      <c r="R34" s="664">
        <v>1536707</v>
      </c>
      <c r="S34" s="665"/>
      <c r="T34" s="665"/>
      <c r="U34" s="665"/>
      <c r="V34" s="665"/>
      <c r="W34" s="665"/>
      <c r="X34" s="665"/>
      <c r="Y34" s="666"/>
      <c r="Z34" s="691">
        <v>32.4</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319</v>
      </c>
      <c r="CE34" s="703"/>
      <c r="CF34" s="703"/>
      <c r="CG34" s="703"/>
      <c r="CH34" s="703"/>
      <c r="CI34" s="703"/>
      <c r="CJ34" s="703"/>
      <c r="CK34" s="703"/>
      <c r="CL34" s="703"/>
      <c r="CM34" s="703"/>
      <c r="CN34" s="703"/>
      <c r="CO34" s="703"/>
      <c r="CP34" s="703"/>
      <c r="CQ34" s="704"/>
      <c r="CR34" s="664">
        <v>1081472</v>
      </c>
      <c r="CS34" s="665"/>
      <c r="CT34" s="665"/>
      <c r="CU34" s="665"/>
      <c r="CV34" s="665"/>
      <c r="CW34" s="665"/>
      <c r="CX34" s="665"/>
      <c r="CY34" s="666"/>
      <c r="CZ34" s="667">
        <v>23.8</v>
      </c>
      <c r="DA34" s="677"/>
      <c r="DB34" s="677"/>
      <c r="DC34" s="678"/>
      <c r="DD34" s="670">
        <v>439229</v>
      </c>
      <c r="DE34" s="665"/>
      <c r="DF34" s="665"/>
      <c r="DG34" s="665"/>
      <c r="DH34" s="665"/>
      <c r="DI34" s="665"/>
      <c r="DJ34" s="665"/>
      <c r="DK34" s="666"/>
      <c r="DL34" s="670">
        <v>333540</v>
      </c>
      <c r="DM34" s="665"/>
      <c r="DN34" s="665"/>
      <c r="DO34" s="665"/>
      <c r="DP34" s="665"/>
      <c r="DQ34" s="665"/>
      <c r="DR34" s="665"/>
      <c r="DS34" s="665"/>
      <c r="DT34" s="665"/>
      <c r="DU34" s="665"/>
      <c r="DV34" s="666"/>
      <c r="DW34" s="667">
        <v>17.2</v>
      </c>
      <c r="DX34" s="677"/>
      <c r="DY34" s="677"/>
      <c r="DZ34" s="677"/>
      <c r="EA34" s="677"/>
      <c r="EB34" s="677"/>
      <c r="EC34" s="698"/>
    </row>
    <row r="35" spans="2:133" ht="11.25" customHeight="1" x14ac:dyDescent="0.15">
      <c r="B35" s="661" t="s">
        <v>320</v>
      </c>
      <c r="C35" s="662"/>
      <c r="D35" s="662"/>
      <c r="E35" s="662"/>
      <c r="F35" s="662"/>
      <c r="G35" s="662"/>
      <c r="H35" s="662"/>
      <c r="I35" s="662"/>
      <c r="J35" s="662"/>
      <c r="K35" s="662"/>
      <c r="L35" s="662"/>
      <c r="M35" s="662"/>
      <c r="N35" s="662"/>
      <c r="O35" s="662"/>
      <c r="P35" s="662"/>
      <c r="Q35" s="663"/>
      <c r="R35" s="664">
        <v>19758</v>
      </c>
      <c r="S35" s="665"/>
      <c r="T35" s="665"/>
      <c r="U35" s="665"/>
      <c r="V35" s="665"/>
      <c r="W35" s="665"/>
      <c r="X35" s="665"/>
      <c r="Y35" s="666"/>
      <c r="Z35" s="691">
        <v>0.4</v>
      </c>
      <c r="AA35" s="691"/>
      <c r="AB35" s="691"/>
      <c r="AC35" s="691"/>
      <c r="AD35" s="692" t="s">
        <v>127</v>
      </c>
      <c r="AE35" s="692"/>
      <c r="AF35" s="692"/>
      <c r="AG35" s="692"/>
      <c r="AH35" s="692"/>
      <c r="AI35" s="692"/>
      <c r="AJ35" s="692"/>
      <c r="AK35" s="692"/>
      <c r="AL35" s="667" t="s">
        <v>127</v>
      </c>
      <c r="AM35" s="668"/>
      <c r="AN35" s="668"/>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50270</v>
      </c>
      <c r="CS35" s="675"/>
      <c r="CT35" s="675"/>
      <c r="CU35" s="675"/>
      <c r="CV35" s="675"/>
      <c r="CW35" s="675"/>
      <c r="CX35" s="675"/>
      <c r="CY35" s="676"/>
      <c r="CZ35" s="667">
        <v>1.1000000000000001</v>
      </c>
      <c r="DA35" s="677"/>
      <c r="DB35" s="677"/>
      <c r="DC35" s="678"/>
      <c r="DD35" s="670">
        <v>8490</v>
      </c>
      <c r="DE35" s="675"/>
      <c r="DF35" s="675"/>
      <c r="DG35" s="675"/>
      <c r="DH35" s="675"/>
      <c r="DI35" s="675"/>
      <c r="DJ35" s="675"/>
      <c r="DK35" s="676"/>
      <c r="DL35" s="670">
        <v>8490</v>
      </c>
      <c r="DM35" s="675"/>
      <c r="DN35" s="675"/>
      <c r="DO35" s="675"/>
      <c r="DP35" s="675"/>
      <c r="DQ35" s="675"/>
      <c r="DR35" s="675"/>
      <c r="DS35" s="675"/>
      <c r="DT35" s="675"/>
      <c r="DU35" s="675"/>
      <c r="DV35" s="676"/>
      <c r="DW35" s="667">
        <v>0.4</v>
      </c>
      <c r="DX35" s="677"/>
      <c r="DY35" s="677"/>
      <c r="DZ35" s="677"/>
      <c r="EA35" s="677"/>
      <c r="EB35" s="677"/>
      <c r="EC35" s="698"/>
    </row>
    <row r="36" spans="2:133" ht="11.25" customHeight="1" x14ac:dyDescent="0.15">
      <c r="B36" s="661" t="s">
        <v>324</v>
      </c>
      <c r="C36" s="662"/>
      <c r="D36" s="662"/>
      <c r="E36" s="662"/>
      <c r="F36" s="662"/>
      <c r="G36" s="662"/>
      <c r="H36" s="662"/>
      <c r="I36" s="662"/>
      <c r="J36" s="662"/>
      <c r="K36" s="662"/>
      <c r="L36" s="662"/>
      <c r="M36" s="662"/>
      <c r="N36" s="662"/>
      <c r="O36" s="662"/>
      <c r="P36" s="662"/>
      <c r="Q36" s="663"/>
      <c r="R36" s="664">
        <v>2009</v>
      </c>
      <c r="S36" s="665"/>
      <c r="T36" s="665"/>
      <c r="U36" s="665"/>
      <c r="V36" s="665"/>
      <c r="W36" s="665"/>
      <c r="X36" s="665"/>
      <c r="Y36" s="666"/>
      <c r="Z36" s="691">
        <v>0</v>
      </c>
      <c r="AA36" s="691"/>
      <c r="AB36" s="691"/>
      <c r="AC36" s="691"/>
      <c r="AD36" s="692" t="s">
        <v>127</v>
      </c>
      <c r="AE36" s="692"/>
      <c r="AF36" s="692"/>
      <c r="AG36" s="692"/>
      <c r="AH36" s="692"/>
      <c r="AI36" s="692"/>
      <c r="AJ36" s="692"/>
      <c r="AK36" s="692"/>
      <c r="AL36" s="667" t="s">
        <v>127</v>
      </c>
      <c r="AM36" s="668"/>
      <c r="AN36" s="668"/>
      <c r="AO36" s="693"/>
      <c r="AP36" s="218"/>
      <c r="AQ36" s="714" t="s">
        <v>325</v>
      </c>
      <c r="AR36" s="715"/>
      <c r="AS36" s="715"/>
      <c r="AT36" s="715"/>
      <c r="AU36" s="715"/>
      <c r="AV36" s="715"/>
      <c r="AW36" s="715"/>
      <c r="AX36" s="715"/>
      <c r="AY36" s="716"/>
      <c r="AZ36" s="717">
        <v>367692</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13820</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295215</v>
      </c>
      <c r="CS36" s="665"/>
      <c r="CT36" s="665"/>
      <c r="CU36" s="665"/>
      <c r="CV36" s="665"/>
      <c r="CW36" s="665"/>
      <c r="CX36" s="665"/>
      <c r="CY36" s="666"/>
      <c r="CZ36" s="667">
        <v>6.5</v>
      </c>
      <c r="DA36" s="677"/>
      <c r="DB36" s="677"/>
      <c r="DC36" s="678"/>
      <c r="DD36" s="670">
        <v>140521</v>
      </c>
      <c r="DE36" s="665"/>
      <c r="DF36" s="665"/>
      <c r="DG36" s="665"/>
      <c r="DH36" s="665"/>
      <c r="DI36" s="665"/>
      <c r="DJ36" s="665"/>
      <c r="DK36" s="666"/>
      <c r="DL36" s="670">
        <v>70059</v>
      </c>
      <c r="DM36" s="665"/>
      <c r="DN36" s="665"/>
      <c r="DO36" s="665"/>
      <c r="DP36" s="665"/>
      <c r="DQ36" s="665"/>
      <c r="DR36" s="665"/>
      <c r="DS36" s="665"/>
      <c r="DT36" s="665"/>
      <c r="DU36" s="665"/>
      <c r="DV36" s="666"/>
      <c r="DW36" s="667">
        <v>3.6</v>
      </c>
      <c r="DX36" s="677"/>
      <c r="DY36" s="677"/>
      <c r="DZ36" s="677"/>
      <c r="EA36" s="677"/>
      <c r="EB36" s="677"/>
      <c r="EC36" s="698"/>
    </row>
    <row r="37" spans="2:133" ht="11.25" customHeight="1" x14ac:dyDescent="0.15">
      <c r="B37" s="661" t="s">
        <v>328</v>
      </c>
      <c r="C37" s="662"/>
      <c r="D37" s="662"/>
      <c r="E37" s="662"/>
      <c r="F37" s="662"/>
      <c r="G37" s="662"/>
      <c r="H37" s="662"/>
      <c r="I37" s="662"/>
      <c r="J37" s="662"/>
      <c r="K37" s="662"/>
      <c r="L37" s="662"/>
      <c r="M37" s="662"/>
      <c r="N37" s="662"/>
      <c r="O37" s="662"/>
      <c r="P37" s="662"/>
      <c r="Q37" s="663"/>
      <c r="R37" s="664">
        <v>16415</v>
      </c>
      <c r="S37" s="665"/>
      <c r="T37" s="665"/>
      <c r="U37" s="665"/>
      <c r="V37" s="665"/>
      <c r="W37" s="665"/>
      <c r="X37" s="665"/>
      <c r="Y37" s="666"/>
      <c r="Z37" s="691">
        <v>0.3</v>
      </c>
      <c r="AA37" s="691"/>
      <c r="AB37" s="691"/>
      <c r="AC37" s="691"/>
      <c r="AD37" s="692" t="s">
        <v>127</v>
      </c>
      <c r="AE37" s="692"/>
      <c r="AF37" s="692"/>
      <c r="AG37" s="692"/>
      <c r="AH37" s="692"/>
      <c r="AI37" s="692"/>
      <c r="AJ37" s="692"/>
      <c r="AK37" s="692"/>
      <c r="AL37" s="667" t="s">
        <v>127</v>
      </c>
      <c r="AM37" s="668"/>
      <c r="AN37" s="668"/>
      <c r="AO37" s="693"/>
      <c r="AQ37" s="699" t="s">
        <v>329</v>
      </c>
      <c r="AR37" s="700"/>
      <c r="AS37" s="700"/>
      <c r="AT37" s="700"/>
      <c r="AU37" s="700"/>
      <c r="AV37" s="700"/>
      <c r="AW37" s="700"/>
      <c r="AX37" s="700"/>
      <c r="AY37" s="701"/>
      <c r="AZ37" s="664">
        <v>123802</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13820</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38390</v>
      </c>
      <c r="CS37" s="675"/>
      <c r="CT37" s="675"/>
      <c r="CU37" s="675"/>
      <c r="CV37" s="675"/>
      <c r="CW37" s="675"/>
      <c r="CX37" s="675"/>
      <c r="CY37" s="676"/>
      <c r="CZ37" s="667">
        <v>0.8</v>
      </c>
      <c r="DA37" s="677"/>
      <c r="DB37" s="677"/>
      <c r="DC37" s="678"/>
      <c r="DD37" s="670">
        <v>8390</v>
      </c>
      <c r="DE37" s="675"/>
      <c r="DF37" s="675"/>
      <c r="DG37" s="675"/>
      <c r="DH37" s="675"/>
      <c r="DI37" s="675"/>
      <c r="DJ37" s="675"/>
      <c r="DK37" s="676"/>
      <c r="DL37" s="670">
        <v>8318</v>
      </c>
      <c r="DM37" s="675"/>
      <c r="DN37" s="675"/>
      <c r="DO37" s="675"/>
      <c r="DP37" s="675"/>
      <c r="DQ37" s="675"/>
      <c r="DR37" s="675"/>
      <c r="DS37" s="675"/>
      <c r="DT37" s="675"/>
      <c r="DU37" s="675"/>
      <c r="DV37" s="676"/>
      <c r="DW37" s="667">
        <v>0.4</v>
      </c>
      <c r="DX37" s="677"/>
      <c r="DY37" s="677"/>
      <c r="DZ37" s="677"/>
      <c r="EA37" s="677"/>
      <c r="EB37" s="677"/>
      <c r="EC37" s="698"/>
    </row>
    <row r="38" spans="2:133" ht="11.25" customHeight="1" x14ac:dyDescent="0.15">
      <c r="B38" s="661" t="s">
        <v>332</v>
      </c>
      <c r="C38" s="662"/>
      <c r="D38" s="662"/>
      <c r="E38" s="662"/>
      <c r="F38" s="662"/>
      <c r="G38" s="662"/>
      <c r="H38" s="662"/>
      <c r="I38" s="662"/>
      <c r="J38" s="662"/>
      <c r="K38" s="662"/>
      <c r="L38" s="662"/>
      <c r="M38" s="662"/>
      <c r="N38" s="662"/>
      <c r="O38" s="662"/>
      <c r="P38" s="662"/>
      <c r="Q38" s="663"/>
      <c r="R38" s="664">
        <v>120779</v>
      </c>
      <c r="S38" s="665"/>
      <c r="T38" s="665"/>
      <c r="U38" s="665"/>
      <c r="V38" s="665"/>
      <c r="W38" s="665"/>
      <c r="X38" s="665"/>
      <c r="Y38" s="666"/>
      <c r="Z38" s="691">
        <v>2.5</v>
      </c>
      <c r="AA38" s="691"/>
      <c r="AB38" s="691"/>
      <c r="AC38" s="691"/>
      <c r="AD38" s="692" t="s">
        <v>127</v>
      </c>
      <c r="AE38" s="692"/>
      <c r="AF38" s="692"/>
      <c r="AG38" s="692"/>
      <c r="AH38" s="692"/>
      <c r="AI38" s="692"/>
      <c r="AJ38" s="692"/>
      <c r="AK38" s="692"/>
      <c r="AL38" s="667" t="s">
        <v>127</v>
      </c>
      <c r="AM38" s="668"/>
      <c r="AN38" s="668"/>
      <c r="AO38" s="693"/>
      <c r="AQ38" s="699" t="s">
        <v>333</v>
      </c>
      <c r="AR38" s="700"/>
      <c r="AS38" s="700"/>
      <c r="AT38" s="700"/>
      <c r="AU38" s="700"/>
      <c r="AV38" s="700"/>
      <c r="AW38" s="700"/>
      <c r="AX38" s="700"/>
      <c r="AY38" s="701"/>
      <c r="AZ38" s="664">
        <v>65200</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447</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302492</v>
      </c>
      <c r="CS38" s="665"/>
      <c r="CT38" s="665"/>
      <c r="CU38" s="665"/>
      <c r="CV38" s="665"/>
      <c r="CW38" s="665"/>
      <c r="CX38" s="665"/>
      <c r="CY38" s="666"/>
      <c r="CZ38" s="667">
        <v>6.6</v>
      </c>
      <c r="DA38" s="677"/>
      <c r="DB38" s="677"/>
      <c r="DC38" s="678"/>
      <c r="DD38" s="670">
        <v>166085</v>
      </c>
      <c r="DE38" s="665"/>
      <c r="DF38" s="665"/>
      <c r="DG38" s="665"/>
      <c r="DH38" s="665"/>
      <c r="DI38" s="665"/>
      <c r="DJ38" s="665"/>
      <c r="DK38" s="666"/>
      <c r="DL38" s="670">
        <v>52520</v>
      </c>
      <c r="DM38" s="665"/>
      <c r="DN38" s="665"/>
      <c r="DO38" s="665"/>
      <c r="DP38" s="665"/>
      <c r="DQ38" s="665"/>
      <c r="DR38" s="665"/>
      <c r="DS38" s="665"/>
      <c r="DT38" s="665"/>
      <c r="DU38" s="665"/>
      <c r="DV38" s="666"/>
      <c r="DW38" s="667">
        <v>2.7</v>
      </c>
      <c r="DX38" s="677"/>
      <c r="DY38" s="677"/>
      <c r="DZ38" s="677"/>
      <c r="EA38" s="677"/>
      <c r="EB38" s="677"/>
      <c r="EC38" s="698"/>
    </row>
    <row r="39" spans="2:133" ht="11.25" customHeight="1" x14ac:dyDescent="0.15">
      <c r="B39" s="661" t="s">
        <v>336</v>
      </c>
      <c r="C39" s="662"/>
      <c r="D39" s="662"/>
      <c r="E39" s="662"/>
      <c r="F39" s="662"/>
      <c r="G39" s="662"/>
      <c r="H39" s="662"/>
      <c r="I39" s="662"/>
      <c r="J39" s="662"/>
      <c r="K39" s="662"/>
      <c r="L39" s="662"/>
      <c r="M39" s="662"/>
      <c r="N39" s="662"/>
      <c r="O39" s="662"/>
      <c r="P39" s="662"/>
      <c r="Q39" s="663"/>
      <c r="R39" s="664">
        <v>49098</v>
      </c>
      <c r="S39" s="665"/>
      <c r="T39" s="665"/>
      <c r="U39" s="665"/>
      <c r="V39" s="665"/>
      <c r="W39" s="665"/>
      <c r="X39" s="665"/>
      <c r="Y39" s="666"/>
      <c r="Z39" s="691">
        <v>1</v>
      </c>
      <c r="AA39" s="691"/>
      <c r="AB39" s="691"/>
      <c r="AC39" s="691"/>
      <c r="AD39" s="692">
        <v>247</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t="s">
        <v>127</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600</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530095</v>
      </c>
      <c r="CS39" s="675"/>
      <c r="CT39" s="675"/>
      <c r="CU39" s="675"/>
      <c r="CV39" s="675"/>
      <c r="CW39" s="675"/>
      <c r="CX39" s="675"/>
      <c r="CY39" s="676"/>
      <c r="CZ39" s="667">
        <v>11.6</v>
      </c>
      <c r="DA39" s="677"/>
      <c r="DB39" s="677"/>
      <c r="DC39" s="678"/>
      <c r="DD39" s="670">
        <v>529518</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15">
      <c r="B40" s="661" t="s">
        <v>340</v>
      </c>
      <c r="C40" s="662"/>
      <c r="D40" s="662"/>
      <c r="E40" s="662"/>
      <c r="F40" s="662"/>
      <c r="G40" s="662"/>
      <c r="H40" s="662"/>
      <c r="I40" s="662"/>
      <c r="J40" s="662"/>
      <c r="K40" s="662"/>
      <c r="L40" s="662"/>
      <c r="M40" s="662"/>
      <c r="N40" s="662"/>
      <c r="O40" s="662"/>
      <c r="P40" s="662"/>
      <c r="Q40" s="663"/>
      <c r="R40" s="664">
        <v>489236</v>
      </c>
      <c r="S40" s="665"/>
      <c r="T40" s="665"/>
      <c r="U40" s="665"/>
      <c r="V40" s="665"/>
      <c r="W40" s="665"/>
      <c r="X40" s="665"/>
      <c r="Y40" s="666"/>
      <c r="Z40" s="691">
        <v>10.3</v>
      </c>
      <c r="AA40" s="691"/>
      <c r="AB40" s="691"/>
      <c r="AC40" s="691"/>
      <c r="AD40" s="692" t="s">
        <v>127</v>
      </c>
      <c r="AE40" s="692"/>
      <c r="AF40" s="692"/>
      <c r="AG40" s="692"/>
      <c r="AH40" s="692"/>
      <c r="AI40" s="692"/>
      <c r="AJ40" s="692"/>
      <c r="AK40" s="692"/>
      <c r="AL40" s="667" t="s">
        <v>127</v>
      </c>
      <c r="AM40" s="668"/>
      <c r="AN40" s="668"/>
      <c r="AO40" s="693"/>
      <c r="AQ40" s="699" t="s">
        <v>341</v>
      </c>
      <c r="AR40" s="700"/>
      <c r="AS40" s="700"/>
      <c r="AT40" s="700"/>
      <c r="AU40" s="700"/>
      <c r="AV40" s="700"/>
      <c r="AW40" s="700"/>
      <c r="AX40" s="700"/>
      <c r="AY40" s="701"/>
      <c r="AZ40" s="664" t="s">
        <v>127</v>
      </c>
      <c r="BA40" s="665"/>
      <c r="BB40" s="665"/>
      <c r="BC40" s="665"/>
      <c r="BD40" s="675"/>
      <c r="BE40" s="675"/>
      <c r="BF40" s="702"/>
      <c r="BG40" s="707" t="s">
        <v>342</v>
      </c>
      <c r="BH40" s="708"/>
      <c r="BI40" s="708"/>
      <c r="BJ40" s="708"/>
      <c r="BK40" s="708"/>
      <c r="BL40" s="364"/>
      <c r="BM40" s="703" t="s">
        <v>343</v>
      </c>
      <c r="BN40" s="703"/>
      <c r="BO40" s="703"/>
      <c r="BP40" s="703"/>
      <c r="BQ40" s="703"/>
      <c r="BR40" s="703"/>
      <c r="BS40" s="703"/>
      <c r="BT40" s="703"/>
      <c r="BU40" s="704"/>
      <c r="BV40" s="664">
        <v>91</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5400</v>
      </c>
      <c r="CS40" s="665"/>
      <c r="CT40" s="665"/>
      <c r="CU40" s="665"/>
      <c r="CV40" s="665"/>
      <c r="CW40" s="665"/>
      <c r="CX40" s="665"/>
      <c r="CY40" s="666"/>
      <c r="CZ40" s="667">
        <v>0.1</v>
      </c>
      <c r="DA40" s="677"/>
      <c r="DB40" s="677"/>
      <c r="DC40" s="678"/>
      <c r="DD40" s="670">
        <v>5400</v>
      </c>
      <c r="DE40" s="665"/>
      <c r="DF40" s="665"/>
      <c r="DG40" s="665"/>
      <c r="DH40" s="665"/>
      <c r="DI40" s="665"/>
      <c r="DJ40" s="665"/>
      <c r="DK40" s="666"/>
      <c r="DL40" s="670">
        <v>5400</v>
      </c>
      <c r="DM40" s="665"/>
      <c r="DN40" s="665"/>
      <c r="DO40" s="665"/>
      <c r="DP40" s="665"/>
      <c r="DQ40" s="665"/>
      <c r="DR40" s="665"/>
      <c r="DS40" s="665"/>
      <c r="DT40" s="665"/>
      <c r="DU40" s="665"/>
      <c r="DV40" s="666"/>
      <c r="DW40" s="667">
        <v>0.3</v>
      </c>
      <c r="DX40" s="677"/>
      <c r="DY40" s="677"/>
      <c r="DZ40" s="677"/>
      <c r="EA40" s="677"/>
      <c r="EB40" s="677"/>
      <c r="EC40" s="698"/>
    </row>
    <row r="41" spans="2:133" ht="11.25" customHeight="1" x14ac:dyDescent="0.15">
      <c r="B41" s="661" t="s">
        <v>345</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346</v>
      </c>
      <c r="AR41" s="700"/>
      <c r="AS41" s="700"/>
      <c r="AT41" s="700"/>
      <c r="AU41" s="700"/>
      <c r="AV41" s="700"/>
      <c r="AW41" s="700"/>
      <c r="AX41" s="700"/>
      <c r="AY41" s="701"/>
      <c r="AZ41" s="664">
        <v>86411</v>
      </c>
      <c r="BA41" s="665"/>
      <c r="BB41" s="665"/>
      <c r="BC41" s="665"/>
      <c r="BD41" s="675"/>
      <c r="BE41" s="675"/>
      <c r="BF41" s="702"/>
      <c r="BG41" s="707"/>
      <c r="BH41" s="708"/>
      <c r="BI41" s="708"/>
      <c r="BJ41" s="708"/>
      <c r="BK41" s="708"/>
      <c r="BL41" s="364"/>
      <c r="BM41" s="703" t="s">
        <v>347</v>
      </c>
      <c r="BN41" s="703"/>
      <c r="BO41" s="703"/>
      <c r="BP41" s="703"/>
      <c r="BQ41" s="703"/>
      <c r="BR41" s="703"/>
      <c r="BS41" s="703"/>
      <c r="BT41" s="703"/>
      <c r="BU41" s="704"/>
      <c r="BV41" s="664" t="s">
        <v>127</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349</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350</v>
      </c>
      <c r="AR42" s="712"/>
      <c r="AS42" s="712"/>
      <c r="AT42" s="712"/>
      <c r="AU42" s="712"/>
      <c r="AV42" s="712"/>
      <c r="AW42" s="712"/>
      <c r="AX42" s="712"/>
      <c r="AY42" s="713"/>
      <c r="AZ42" s="644">
        <v>92279</v>
      </c>
      <c r="BA42" s="679"/>
      <c r="BB42" s="679"/>
      <c r="BC42" s="679"/>
      <c r="BD42" s="645"/>
      <c r="BE42" s="645"/>
      <c r="BF42" s="694"/>
      <c r="BG42" s="709"/>
      <c r="BH42" s="710"/>
      <c r="BI42" s="710"/>
      <c r="BJ42" s="710"/>
      <c r="BK42" s="710"/>
      <c r="BL42" s="365"/>
      <c r="BM42" s="695" t="s">
        <v>351</v>
      </c>
      <c r="BN42" s="695"/>
      <c r="BO42" s="695"/>
      <c r="BP42" s="695"/>
      <c r="BQ42" s="695"/>
      <c r="BR42" s="695"/>
      <c r="BS42" s="695"/>
      <c r="BT42" s="695"/>
      <c r="BU42" s="696"/>
      <c r="BV42" s="644">
        <v>348</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1147221</v>
      </c>
      <c r="CS42" s="675"/>
      <c r="CT42" s="675"/>
      <c r="CU42" s="675"/>
      <c r="CV42" s="675"/>
      <c r="CW42" s="675"/>
      <c r="CX42" s="675"/>
      <c r="CY42" s="676"/>
      <c r="CZ42" s="667">
        <v>25.2</v>
      </c>
      <c r="DA42" s="677"/>
      <c r="DB42" s="677"/>
      <c r="DC42" s="678"/>
      <c r="DD42" s="670">
        <v>124311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353</v>
      </c>
      <c r="C43" s="662"/>
      <c r="D43" s="662"/>
      <c r="E43" s="662"/>
      <c r="F43" s="662"/>
      <c r="G43" s="662"/>
      <c r="H43" s="662"/>
      <c r="I43" s="662"/>
      <c r="J43" s="662"/>
      <c r="K43" s="662"/>
      <c r="L43" s="662"/>
      <c r="M43" s="662"/>
      <c r="N43" s="662"/>
      <c r="O43" s="662"/>
      <c r="P43" s="662"/>
      <c r="Q43" s="663"/>
      <c r="R43" s="664">
        <v>68136</v>
      </c>
      <c r="S43" s="665"/>
      <c r="T43" s="665"/>
      <c r="U43" s="665"/>
      <c r="V43" s="665"/>
      <c r="W43" s="665"/>
      <c r="X43" s="665"/>
      <c r="Y43" s="666"/>
      <c r="Z43" s="691">
        <v>1.4</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354</v>
      </c>
      <c r="CE43" s="662"/>
      <c r="CF43" s="662"/>
      <c r="CG43" s="662"/>
      <c r="CH43" s="662"/>
      <c r="CI43" s="662"/>
      <c r="CJ43" s="662"/>
      <c r="CK43" s="662"/>
      <c r="CL43" s="662"/>
      <c r="CM43" s="662"/>
      <c r="CN43" s="662"/>
      <c r="CO43" s="662"/>
      <c r="CP43" s="662"/>
      <c r="CQ43" s="663"/>
      <c r="CR43" s="664">
        <v>41411</v>
      </c>
      <c r="CS43" s="675"/>
      <c r="CT43" s="675"/>
      <c r="CU43" s="675"/>
      <c r="CV43" s="675"/>
      <c r="CW43" s="675"/>
      <c r="CX43" s="675"/>
      <c r="CY43" s="676"/>
      <c r="CZ43" s="667">
        <v>0.9</v>
      </c>
      <c r="DA43" s="677"/>
      <c r="DB43" s="677"/>
      <c r="DC43" s="678"/>
      <c r="DD43" s="670">
        <v>41411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355</v>
      </c>
      <c r="C44" s="642"/>
      <c r="D44" s="642"/>
      <c r="E44" s="642"/>
      <c r="F44" s="642"/>
      <c r="G44" s="642"/>
      <c r="H44" s="642"/>
      <c r="I44" s="642"/>
      <c r="J44" s="642"/>
      <c r="K44" s="642"/>
      <c r="L44" s="642"/>
      <c r="M44" s="642"/>
      <c r="N44" s="642"/>
      <c r="O44" s="642"/>
      <c r="P44" s="642"/>
      <c r="Q44" s="643"/>
      <c r="R44" s="644">
        <v>4750084</v>
      </c>
      <c r="S44" s="679"/>
      <c r="T44" s="679"/>
      <c r="U44" s="679"/>
      <c r="V44" s="679"/>
      <c r="W44" s="679"/>
      <c r="X44" s="679"/>
      <c r="Y44" s="680"/>
      <c r="Z44" s="681">
        <v>100</v>
      </c>
      <c r="AA44" s="681"/>
      <c r="AB44" s="681"/>
      <c r="AC44" s="681"/>
      <c r="AD44" s="682">
        <v>1871734</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1074956</v>
      </c>
      <c r="CS44" s="665"/>
      <c r="CT44" s="665"/>
      <c r="CU44" s="665"/>
      <c r="CV44" s="665"/>
      <c r="CW44" s="665"/>
      <c r="CX44" s="665"/>
      <c r="CY44" s="666"/>
      <c r="CZ44" s="667">
        <v>23.6</v>
      </c>
      <c r="DA44" s="668"/>
      <c r="DB44" s="668"/>
      <c r="DC44" s="669"/>
      <c r="DD44" s="670">
        <v>101781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357</v>
      </c>
      <c r="CG45" s="662"/>
      <c r="CH45" s="662"/>
      <c r="CI45" s="662"/>
      <c r="CJ45" s="662"/>
      <c r="CK45" s="662"/>
      <c r="CL45" s="662"/>
      <c r="CM45" s="662"/>
      <c r="CN45" s="662"/>
      <c r="CO45" s="662"/>
      <c r="CP45" s="662"/>
      <c r="CQ45" s="663"/>
      <c r="CR45" s="664">
        <v>54342</v>
      </c>
      <c r="CS45" s="675"/>
      <c r="CT45" s="675"/>
      <c r="CU45" s="675"/>
      <c r="CV45" s="675"/>
      <c r="CW45" s="675"/>
      <c r="CX45" s="675"/>
      <c r="CY45" s="676"/>
      <c r="CZ45" s="667">
        <v>1.2</v>
      </c>
      <c r="DA45" s="677"/>
      <c r="DB45" s="677"/>
      <c r="DC45" s="678"/>
      <c r="DD45" s="670">
        <v>921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359</v>
      </c>
      <c r="CG46" s="662"/>
      <c r="CH46" s="662"/>
      <c r="CI46" s="662"/>
      <c r="CJ46" s="662"/>
      <c r="CK46" s="662"/>
      <c r="CL46" s="662"/>
      <c r="CM46" s="662"/>
      <c r="CN46" s="662"/>
      <c r="CO46" s="662"/>
      <c r="CP46" s="662"/>
      <c r="CQ46" s="663"/>
      <c r="CR46" s="664">
        <v>1020614</v>
      </c>
      <c r="CS46" s="665"/>
      <c r="CT46" s="665"/>
      <c r="CU46" s="665"/>
      <c r="CV46" s="665"/>
      <c r="CW46" s="665"/>
      <c r="CX46" s="665"/>
      <c r="CY46" s="666"/>
      <c r="CZ46" s="667">
        <v>22.4</v>
      </c>
      <c r="DA46" s="668"/>
      <c r="DB46" s="668"/>
      <c r="DC46" s="669"/>
      <c r="DD46" s="670">
        <v>100860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v>72265</v>
      </c>
      <c r="CS47" s="675"/>
      <c r="CT47" s="675"/>
      <c r="CU47" s="675"/>
      <c r="CV47" s="675"/>
      <c r="CW47" s="675"/>
      <c r="CX47" s="675"/>
      <c r="CY47" s="676"/>
      <c r="CZ47" s="667">
        <v>1.6</v>
      </c>
      <c r="DA47" s="677"/>
      <c r="DB47" s="677"/>
      <c r="DC47" s="678"/>
      <c r="DD47" s="670">
        <v>22530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364</v>
      </c>
      <c r="CE49" s="642"/>
      <c r="CF49" s="642"/>
      <c r="CG49" s="642"/>
      <c r="CH49" s="642"/>
      <c r="CI49" s="642"/>
      <c r="CJ49" s="642"/>
      <c r="CK49" s="642"/>
      <c r="CL49" s="642"/>
      <c r="CM49" s="642"/>
      <c r="CN49" s="642"/>
      <c r="CO49" s="642"/>
      <c r="CP49" s="642"/>
      <c r="CQ49" s="643"/>
      <c r="CR49" s="644">
        <v>4553200</v>
      </c>
      <c r="CS49" s="645"/>
      <c r="CT49" s="645"/>
      <c r="CU49" s="645"/>
      <c r="CV49" s="645"/>
      <c r="CW49" s="645"/>
      <c r="CX49" s="645"/>
      <c r="CY49" s="646"/>
      <c r="CZ49" s="647">
        <v>100</v>
      </c>
      <c r="DA49" s="648"/>
      <c r="DB49" s="648"/>
      <c r="DC49" s="649"/>
      <c r="DD49" s="650">
        <v>2300388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Z/gBZ7SFUQ/Y+NZ0Iw/Ztz3MC4TypVXiOzK9AEyj3fy885PlzClWNEiI6beJHGA2Jk+JrmnYDoeyIQZbzD7fAg==" saltValue="UKpZLCBTFYKHOTeb4g+0t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366</v>
      </c>
      <c r="DK2" s="1156"/>
      <c r="DL2" s="1156"/>
      <c r="DM2" s="1156"/>
      <c r="DN2" s="1156"/>
      <c r="DO2" s="1157"/>
      <c r="DP2" s="224"/>
      <c r="DQ2" s="1155" t="s">
        <v>367</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8" t="s">
        <v>369</v>
      </c>
      <c r="BR4" s="798"/>
      <c r="BS4" s="798"/>
      <c r="BT4" s="798"/>
      <c r="BU4" s="798"/>
      <c r="BV4" s="798"/>
      <c r="BW4" s="798"/>
      <c r="BX4" s="798"/>
      <c r="BY4" s="798"/>
      <c r="BZ4" s="798"/>
      <c r="CA4" s="798"/>
      <c r="CB4" s="798"/>
      <c r="CC4" s="798"/>
      <c r="CD4" s="798"/>
      <c r="CE4" s="798"/>
      <c r="CF4" s="798"/>
      <c r="CG4" s="798"/>
      <c r="CH4" s="798"/>
      <c r="CI4" s="798"/>
      <c r="CJ4" s="798"/>
      <c r="CK4" s="798"/>
      <c r="CL4" s="798"/>
      <c r="CM4" s="798"/>
      <c r="CN4" s="798"/>
      <c r="CO4" s="798"/>
      <c r="CP4" s="798"/>
      <c r="CQ4" s="798"/>
      <c r="CR4" s="798"/>
      <c r="CS4" s="798"/>
      <c r="CT4" s="798"/>
      <c r="CU4" s="798"/>
      <c r="CV4" s="798"/>
      <c r="CW4" s="798"/>
      <c r="CX4" s="798"/>
      <c r="CY4" s="798"/>
      <c r="CZ4" s="798"/>
      <c r="DA4" s="798"/>
      <c r="DB4" s="798"/>
      <c r="DC4" s="798"/>
      <c r="DD4" s="798"/>
      <c r="DE4" s="798"/>
      <c r="DF4" s="798"/>
      <c r="DG4" s="798"/>
      <c r="DH4" s="798"/>
      <c r="DI4" s="798"/>
      <c r="DJ4" s="798"/>
      <c r="DK4" s="798"/>
      <c r="DL4" s="798"/>
      <c r="DM4" s="798"/>
      <c r="DN4" s="798"/>
      <c r="DO4" s="798"/>
      <c r="DP4" s="798"/>
      <c r="DQ4" s="798"/>
      <c r="DR4" s="798"/>
      <c r="DS4" s="798"/>
      <c r="DT4" s="798"/>
      <c r="DU4" s="798"/>
      <c r="DV4" s="798"/>
      <c r="DW4" s="798"/>
      <c r="DX4" s="798"/>
      <c r="DY4" s="798"/>
      <c r="DZ4" s="798"/>
      <c r="EA4" s="230"/>
    </row>
    <row r="5" spans="1:131" s="231" customFormat="1" ht="26.25" customHeight="1" x14ac:dyDescent="0.15">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28"/>
      <c r="BA5" s="228"/>
      <c r="BB5" s="228"/>
      <c r="BC5" s="228"/>
      <c r="BD5" s="228"/>
      <c r="BE5" s="229"/>
      <c r="BF5" s="229"/>
      <c r="BG5" s="229"/>
      <c r="BH5" s="229"/>
      <c r="BI5" s="229"/>
      <c r="BJ5" s="229"/>
      <c r="BK5" s="229"/>
      <c r="BL5" s="229"/>
      <c r="BM5" s="229"/>
      <c r="BN5" s="229"/>
      <c r="BO5" s="229"/>
      <c r="BP5" s="229"/>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387</v>
      </c>
      <c r="C7" s="1112"/>
      <c r="D7" s="1112"/>
      <c r="E7" s="1112"/>
      <c r="F7" s="1112"/>
      <c r="G7" s="1112"/>
      <c r="H7" s="1112"/>
      <c r="I7" s="1112"/>
      <c r="J7" s="1112"/>
      <c r="K7" s="1112"/>
      <c r="L7" s="1112"/>
      <c r="M7" s="1112"/>
      <c r="N7" s="1112"/>
      <c r="O7" s="1112"/>
      <c r="P7" s="1113"/>
      <c r="Q7" s="1166">
        <v>4750</v>
      </c>
      <c r="R7" s="1167"/>
      <c r="S7" s="1167"/>
      <c r="T7" s="1167"/>
      <c r="U7" s="1167"/>
      <c r="V7" s="1167">
        <v>4553</v>
      </c>
      <c r="W7" s="1167"/>
      <c r="X7" s="1167"/>
      <c r="Y7" s="1167"/>
      <c r="Z7" s="1167"/>
      <c r="AA7" s="1167">
        <v>197</v>
      </c>
      <c r="AB7" s="1167"/>
      <c r="AC7" s="1167"/>
      <c r="AD7" s="1167"/>
      <c r="AE7" s="1168"/>
      <c r="AF7" s="1169">
        <v>197</v>
      </c>
      <c r="AG7" s="1170"/>
      <c r="AH7" s="1170"/>
      <c r="AI7" s="1170"/>
      <c r="AJ7" s="1171"/>
      <c r="AK7" s="1172">
        <v>16</v>
      </c>
      <c r="AL7" s="1173"/>
      <c r="AM7" s="1173"/>
      <c r="AN7" s="1173"/>
      <c r="AO7" s="1173"/>
      <c r="AP7" s="1173">
        <v>3509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389</v>
      </c>
      <c r="B23" s="1005" t="s">
        <v>390</v>
      </c>
      <c r="C23" s="1006"/>
      <c r="D23" s="1006"/>
      <c r="E23" s="1006"/>
      <c r="F23" s="1006"/>
      <c r="G23" s="1006"/>
      <c r="H23" s="1006"/>
      <c r="I23" s="1006"/>
      <c r="J23" s="1006"/>
      <c r="K23" s="1006"/>
      <c r="L23" s="1006"/>
      <c r="M23" s="1006"/>
      <c r="N23" s="1006"/>
      <c r="O23" s="1006"/>
      <c r="P23" s="1016"/>
      <c r="Q23" s="1131">
        <v>4750</v>
      </c>
      <c r="R23" s="1125"/>
      <c r="S23" s="1125"/>
      <c r="T23" s="1125"/>
      <c r="U23" s="1125"/>
      <c r="V23" s="1125">
        <v>4553</v>
      </c>
      <c r="W23" s="1125"/>
      <c r="X23" s="1125"/>
      <c r="Y23" s="1125"/>
      <c r="Z23" s="1125"/>
      <c r="AA23" s="1125">
        <v>197</v>
      </c>
      <c r="AB23" s="1125"/>
      <c r="AC23" s="1125"/>
      <c r="AD23" s="1125"/>
      <c r="AE23" s="1132"/>
      <c r="AF23" s="1133">
        <v>197</v>
      </c>
      <c r="AG23" s="1125"/>
      <c r="AH23" s="1125"/>
      <c r="AI23" s="1125"/>
      <c r="AJ23" s="1134"/>
      <c r="AK23" s="1135"/>
      <c r="AL23" s="1136"/>
      <c r="AM23" s="1136"/>
      <c r="AN23" s="1136"/>
      <c r="AO23" s="1136"/>
      <c r="AP23" s="1125">
        <v>3509</v>
      </c>
      <c r="AQ23" s="1125"/>
      <c r="AR23" s="1125"/>
      <c r="AS23" s="1125"/>
      <c r="AT23" s="1125"/>
      <c r="AU23" s="1126"/>
      <c r="AV23" s="1126"/>
      <c r="AW23" s="1126"/>
      <c r="AX23" s="1126"/>
      <c r="AY23" s="1127"/>
      <c r="AZ23" s="1128" t="s">
        <v>391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370</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402</v>
      </c>
      <c r="C28" s="1112"/>
      <c r="D28" s="1112"/>
      <c r="E28" s="1112"/>
      <c r="F28" s="1112"/>
      <c r="G28" s="1112"/>
      <c r="H28" s="1112"/>
      <c r="I28" s="1112"/>
      <c r="J28" s="1112"/>
      <c r="K28" s="1112"/>
      <c r="L28" s="1112"/>
      <c r="M28" s="1112"/>
      <c r="N28" s="1112"/>
      <c r="O28" s="1112"/>
      <c r="P28" s="1113"/>
      <c r="Q28" s="1114">
        <v>403</v>
      </c>
      <c r="R28" s="1115"/>
      <c r="S28" s="1115"/>
      <c r="T28" s="1115"/>
      <c r="U28" s="1115"/>
      <c r="V28" s="1115">
        <v>389</v>
      </c>
      <c r="W28" s="1115"/>
      <c r="X28" s="1115"/>
      <c r="Y28" s="1115"/>
      <c r="Z28" s="1115"/>
      <c r="AA28" s="1115">
        <v>14</v>
      </c>
      <c r="AB28" s="1115"/>
      <c r="AC28" s="1115"/>
      <c r="AD28" s="1115"/>
      <c r="AE28" s="1116"/>
      <c r="AF28" s="1117">
        <v>14</v>
      </c>
      <c r="AG28" s="1115"/>
      <c r="AH28" s="1115"/>
      <c r="AI28" s="1115"/>
      <c r="AJ28" s="1118"/>
      <c r="AK28" s="1106">
        <v>28</v>
      </c>
      <c r="AL28" s="1107"/>
      <c r="AM28" s="1107"/>
      <c r="AN28" s="1107"/>
      <c r="AO28" s="1107"/>
      <c r="AP28" s="1107" t="s">
        <v>585</v>
      </c>
      <c r="AQ28" s="1107"/>
      <c r="AR28" s="1107"/>
      <c r="AS28" s="1107"/>
      <c r="AT28" s="1107"/>
      <c r="AU28" s="1107" t="s">
        <v>585</v>
      </c>
      <c r="AV28" s="1107"/>
      <c r="AW28" s="1107"/>
      <c r="AX28" s="1107"/>
      <c r="AY28" s="1107"/>
      <c r="AZ28" s="1108" t="s">
        <v>585</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403</v>
      </c>
      <c r="C29" s="1095"/>
      <c r="D29" s="1095"/>
      <c r="E29" s="1095"/>
      <c r="F29" s="1095"/>
      <c r="G29" s="1095"/>
      <c r="H29" s="1095"/>
      <c r="I29" s="1095"/>
      <c r="J29" s="1095"/>
      <c r="K29" s="1095"/>
      <c r="L29" s="1095"/>
      <c r="M29" s="1095"/>
      <c r="N29" s="1095"/>
      <c r="O29" s="1095"/>
      <c r="P29" s="1096"/>
      <c r="Q29" s="1102">
        <v>312</v>
      </c>
      <c r="R29" s="1103"/>
      <c r="S29" s="1103"/>
      <c r="T29" s="1103"/>
      <c r="U29" s="1103"/>
      <c r="V29" s="1103">
        <v>311</v>
      </c>
      <c r="W29" s="1103"/>
      <c r="X29" s="1103"/>
      <c r="Y29" s="1103"/>
      <c r="Z29" s="1103"/>
      <c r="AA29" s="1103">
        <v>1</v>
      </c>
      <c r="AB29" s="1103"/>
      <c r="AC29" s="1103"/>
      <c r="AD29" s="1103"/>
      <c r="AE29" s="1104"/>
      <c r="AF29" s="1099">
        <v>1</v>
      </c>
      <c r="AG29" s="1100"/>
      <c r="AH29" s="1100"/>
      <c r="AI29" s="1100"/>
      <c r="AJ29" s="1101"/>
      <c r="AK29" s="787">
        <v>59</v>
      </c>
      <c r="AL29" s="1039"/>
      <c r="AM29" s="1039"/>
      <c r="AN29" s="1039"/>
      <c r="AO29" s="1039"/>
      <c r="AP29" s="1039" t="s">
        <v>585</v>
      </c>
      <c r="AQ29" s="1039"/>
      <c r="AR29" s="1039"/>
      <c r="AS29" s="1039"/>
      <c r="AT29" s="1039"/>
      <c r="AU29" s="1039" t="s">
        <v>585</v>
      </c>
      <c r="AV29" s="1039"/>
      <c r="AW29" s="1039"/>
      <c r="AX29" s="1039"/>
      <c r="AY29" s="1039"/>
      <c r="AZ29" s="1105" t="s">
        <v>585</v>
      </c>
      <c r="BA29" s="1105"/>
      <c r="BB29" s="1105"/>
      <c r="BC29" s="1105"/>
      <c r="BD29" s="1105"/>
      <c r="BE29" s="1040"/>
      <c r="BF29" s="1040"/>
      <c r="BG29" s="1040"/>
      <c r="BH29" s="1040"/>
      <c r="BI29" s="1041"/>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404</v>
      </c>
      <c r="C30" s="1095"/>
      <c r="D30" s="1095"/>
      <c r="E30" s="1095"/>
      <c r="F30" s="1095"/>
      <c r="G30" s="1095"/>
      <c r="H30" s="1095"/>
      <c r="I30" s="1095"/>
      <c r="J30" s="1095"/>
      <c r="K30" s="1095"/>
      <c r="L30" s="1095"/>
      <c r="M30" s="1095"/>
      <c r="N30" s="1095"/>
      <c r="O30" s="1095"/>
      <c r="P30" s="1096"/>
      <c r="Q30" s="1102">
        <v>356</v>
      </c>
      <c r="R30" s="1103"/>
      <c r="S30" s="1103"/>
      <c r="T30" s="1103"/>
      <c r="U30" s="1103"/>
      <c r="V30" s="1103">
        <v>334</v>
      </c>
      <c r="W30" s="1103"/>
      <c r="X30" s="1103"/>
      <c r="Y30" s="1103"/>
      <c r="Z30" s="1103"/>
      <c r="AA30" s="1103">
        <v>22</v>
      </c>
      <c r="AB30" s="1103"/>
      <c r="AC30" s="1103"/>
      <c r="AD30" s="1103"/>
      <c r="AE30" s="1104"/>
      <c r="AF30" s="1099">
        <v>22</v>
      </c>
      <c r="AG30" s="1100"/>
      <c r="AH30" s="1100"/>
      <c r="AI30" s="1100"/>
      <c r="AJ30" s="1101"/>
      <c r="AK30" s="787">
        <v>59</v>
      </c>
      <c r="AL30" s="1039"/>
      <c r="AM30" s="1039"/>
      <c r="AN30" s="1039"/>
      <c r="AO30" s="1039"/>
      <c r="AP30" s="1039" t="s">
        <v>585</v>
      </c>
      <c r="AQ30" s="1039"/>
      <c r="AR30" s="1039"/>
      <c r="AS30" s="1039"/>
      <c r="AT30" s="1039"/>
      <c r="AU30" s="1039" t="s">
        <v>585</v>
      </c>
      <c r="AV30" s="1039"/>
      <c r="AW30" s="1039"/>
      <c r="AX30" s="1039"/>
      <c r="AY30" s="1039"/>
      <c r="AZ30" s="1105" t="s">
        <v>585</v>
      </c>
      <c r="BA30" s="1105"/>
      <c r="BB30" s="1105"/>
      <c r="BC30" s="1105"/>
      <c r="BD30" s="1105"/>
      <c r="BE30" s="1040"/>
      <c r="BF30" s="1040"/>
      <c r="BG30" s="1040"/>
      <c r="BH30" s="1040"/>
      <c r="BI30" s="1041"/>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405</v>
      </c>
      <c r="C31" s="1095"/>
      <c r="D31" s="1095"/>
      <c r="E31" s="1095"/>
      <c r="F31" s="1095"/>
      <c r="G31" s="1095"/>
      <c r="H31" s="1095"/>
      <c r="I31" s="1095"/>
      <c r="J31" s="1095"/>
      <c r="K31" s="1095"/>
      <c r="L31" s="1095"/>
      <c r="M31" s="1095"/>
      <c r="N31" s="1095"/>
      <c r="O31" s="1095"/>
      <c r="P31" s="1096"/>
      <c r="Q31" s="1102">
        <v>73</v>
      </c>
      <c r="R31" s="1103"/>
      <c r="S31" s="1103"/>
      <c r="T31" s="1103"/>
      <c r="U31" s="1103"/>
      <c r="V31" s="1103">
        <v>71</v>
      </c>
      <c r="W31" s="1103"/>
      <c r="X31" s="1103"/>
      <c r="Y31" s="1103"/>
      <c r="Z31" s="1103"/>
      <c r="AA31" s="1103">
        <v>2</v>
      </c>
      <c r="AB31" s="1103"/>
      <c r="AC31" s="1103"/>
      <c r="AD31" s="1103"/>
      <c r="AE31" s="1104"/>
      <c r="AF31" s="1099">
        <v>2</v>
      </c>
      <c r="AG31" s="1100"/>
      <c r="AH31" s="1100"/>
      <c r="AI31" s="1100"/>
      <c r="AJ31" s="1101"/>
      <c r="AK31" s="787">
        <v>36</v>
      </c>
      <c r="AL31" s="1039"/>
      <c r="AM31" s="1039"/>
      <c r="AN31" s="1039"/>
      <c r="AO31" s="1039"/>
      <c r="AP31" s="1039" t="s">
        <v>585</v>
      </c>
      <c r="AQ31" s="1039"/>
      <c r="AR31" s="1039"/>
      <c r="AS31" s="1039"/>
      <c r="AT31" s="1039"/>
      <c r="AU31" s="1039" t="s">
        <v>585</v>
      </c>
      <c r="AV31" s="1039"/>
      <c r="AW31" s="1039"/>
      <c r="AX31" s="1039"/>
      <c r="AY31" s="1039"/>
      <c r="AZ31" s="1105" t="s">
        <v>585</v>
      </c>
      <c r="BA31" s="1105"/>
      <c r="BB31" s="1105"/>
      <c r="BC31" s="1105"/>
      <c r="BD31" s="1105"/>
      <c r="BE31" s="1040"/>
      <c r="BF31" s="1040"/>
      <c r="BG31" s="1040"/>
      <c r="BH31" s="1040"/>
      <c r="BI31" s="1041"/>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406</v>
      </c>
      <c r="C32" s="1095"/>
      <c r="D32" s="1095"/>
      <c r="E32" s="1095"/>
      <c r="F32" s="1095"/>
      <c r="G32" s="1095"/>
      <c r="H32" s="1095"/>
      <c r="I32" s="1095"/>
      <c r="J32" s="1095"/>
      <c r="K32" s="1095"/>
      <c r="L32" s="1095"/>
      <c r="M32" s="1095"/>
      <c r="N32" s="1095"/>
      <c r="O32" s="1095"/>
      <c r="P32" s="1096"/>
      <c r="Q32" s="1102">
        <v>108</v>
      </c>
      <c r="R32" s="1103"/>
      <c r="S32" s="1103"/>
      <c r="T32" s="1103"/>
      <c r="U32" s="1103"/>
      <c r="V32" s="1103">
        <v>107</v>
      </c>
      <c r="W32" s="1103"/>
      <c r="X32" s="1103"/>
      <c r="Y32" s="1103"/>
      <c r="Z32" s="1103"/>
      <c r="AA32" s="1103">
        <v>1</v>
      </c>
      <c r="AB32" s="1103"/>
      <c r="AC32" s="1103"/>
      <c r="AD32" s="1103"/>
      <c r="AE32" s="1104"/>
      <c r="AF32" s="1099">
        <v>71</v>
      </c>
      <c r="AG32" s="1100"/>
      <c r="AH32" s="1100"/>
      <c r="AI32" s="1100"/>
      <c r="AJ32" s="1101"/>
      <c r="AK32" s="787">
        <v>65</v>
      </c>
      <c r="AL32" s="1039"/>
      <c r="AM32" s="1039"/>
      <c r="AN32" s="1039"/>
      <c r="AO32" s="1039"/>
      <c r="AP32" s="1039" t="s">
        <v>585</v>
      </c>
      <c r="AQ32" s="1039"/>
      <c r="AR32" s="1039"/>
      <c r="AS32" s="1039"/>
      <c r="AT32" s="1039"/>
      <c r="AU32" s="1039" t="s">
        <v>585</v>
      </c>
      <c r="AV32" s="1039"/>
      <c r="AW32" s="1039"/>
      <c r="AX32" s="1039"/>
      <c r="AY32" s="1039"/>
      <c r="AZ32" s="1105" t="s">
        <v>585</v>
      </c>
      <c r="BA32" s="1105"/>
      <c r="BB32" s="1105"/>
      <c r="BC32" s="1105"/>
      <c r="BD32" s="1105"/>
      <c r="BE32" s="1040" t="s">
        <v>407</v>
      </c>
      <c r="BF32" s="1040"/>
      <c r="BG32" s="1040"/>
      <c r="BH32" s="1040"/>
      <c r="BI32" s="1041"/>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408</v>
      </c>
      <c r="C33" s="1095"/>
      <c r="D33" s="1095"/>
      <c r="E33" s="1095"/>
      <c r="F33" s="1095"/>
      <c r="G33" s="1095"/>
      <c r="H33" s="1095"/>
      <c r="I33" s="1095"/>
      <c r="J33" s="1095"/>
      <c r="K33" s="1095"/>
      <c r="L33" s="1095"/>
      <c r="M33" s="1095"/>
      <c r="N33" s="1095"/>
      <c r="O33" s="1095"/>
      <c r="P33" s="1096"/>
      <c r="Q33" s="1102">
        <v>332</v>
      </c>
      <c r="R33" s="1103"/>
      <c r="S33" s="1103"/>
      <c r="T33" s="1103"/>
      <c r="U33" s="1103"/>
      <c r="V33" s="1103">
        <v>310</v>
      </c>
      <c r="W33" s="1103"/>
      <c r="X33" s="1103"/>
      <c r="Y33" s="1103"/>
      <c r="Z33" s="1103"/>
      <c r="AA33" s="1103">
        <v>22</v>
      </c>
      <c r="AB33" s="1103"/>
      <c r="AC33" s="1103"/>
      <c r="AD33" s="1103"/>
      <c r="AE33" s="1104"/>
      <c r="AF33" s="1099">
        <v>22</v>
      </c>
      <c r="AG33" s="1100"/>
      <c r="AH33" s="1100"/>
      <c r="AI33" s="1100"/>
      <c r="AJ33" s="1101"/>
      <c r="AK33" s="787">
        <v>124</v>
      </c>
      <c r="AL33" s="1039"/>
      <c r="AM33" s="1039"/>
      <c r="AN33" s="1039"/>
      <c r="AO33" s="1039"/>
      <c r="AP33" s="1039">
        <v>352</v>
      </c>
      <c r="AQ33" s="1039"/>
      <c r="AR33" s="1039"/>
      <c r="AS33" s="1039"/>
      <c r="AT33" s="1039"/>
      <c r="AU33" s="1039">
        <v>276</v>
      </c>
      <c r="AV33" s="1039"/>
      <c r="AW33" s="1039"/>
      <c r="AX33" s="1039"/>
      <c r="AY33" s="1039"/>
      <c r="AZ33" s="1105" t="s">
        <v>585</v>
      </c>
      <c r="BA33" s="1105"/>
      <c r="BB33" s="1105"/>
      <c r="BC33" s="1105"/>
      <c r="BD33" s="1105"/>
      <c r="BE33" s="1040" t="s">
        <v>409</v>
      </c>
      <c r="BF33" s="1040"/>
      <c r="BG33" s="1040"/>
      <c r="BH33" s="1040"/>
      <c r="BI33" s="1041"/>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787"/>
      <c r="AL34" s="1039"/>
      <c r="AM34" s="1039"/>
      <c r="AN34" s="1039"/>
      <c r="AO34" s="1039"/>
      <c r="AP34" s="1039"/>
      <c r="AQ34" s="1039"/>
      <c r="AR34" s="1039"/>
      <c r="AS34" s="1039"/>
      <c r="AT34" s="1039"/>
      <c r="AU34" s="1039"/>
      <c r="AV34" s="1039"/>
      <c r="AW34" s="1039"/>
      <c r="AX34" s="1039"/>
      <c r="AY34" s="1039"/>
      <c r="AZ34" s="1105"/>
      <c r="BA34" s="1105"/>
      <c r="BB34" s="1105"/>
      <c r="BC34" s="1105"/>
      <c r="BD34" s="1105"/>
      <c r="BE34" s="1040"/>
      <c r="BF34" s="1040"/>
      <c r="BG34" s="1040"/>
      <c r="BH34" s="1040"/>
      <c r="BI34" s="1041"/>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787"/>
      <c r="AL35" s="1039"/>
      <c r="AM35" s="1039"/>
      <c r="AN35" s="1039"/>
      <c r="AO35" s="1039"/>
      <c r="AP35" s="1039"/>
      <c r="AQ35" s="1039"/>
      <c r="AR35" s="1039"/>
      <c r="AS35" s="1039"/>
      <c r="AT35" s="1039"/>
      <c r="AU35" s="1039"/>
      <c r="AV35" s="1039"/>
      <c r="AW35" s="1039"/>
      <c r="AX35" s="1039"/>
      <c r="AY35" s="1039"/>
      <c r="AZ35" s="1105"/>
      <c r="BA35" s="1105"/>
      <c r="BB35" s="1105"/>
      <c r="BC35" s="1105"/>
      <c r="BD35" s="1105"/>
      <c r="BE35" s="1040"/>
      <c r="BF35" s="1040"/>
      <c r="BG35" s="1040"/>
      <c r="BH35" s="1040"/>
      <c r="BI35" s="1041"/>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hidden="1"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787"/>
      <c r="AL36" s="1039"/>
      <c r="AM36" s="1039"/>
      <c r="AN36" s="1039"/>
      <c r="AO36" s="1039"/>
      <c r="AP36" s="1039"/>
      <c r="AQ36" s="1039"/>
      <c r="AR36" s="1039"/>
      <c r="AS36" s="1039"/>
      <c r="AT36" s="1039"/>
      <c r="AU36" s="1039"/>
      <c r="AV36" s="1039"/>
      <c r="AW36" s="1039"/>
      <c r="AX36" s="1039"/>
      <c r="AY36" s="1039"/>
      <c r="AZ36" s="1105"/>
      <c r="BA36" s="1105"/>
      <c r="BB36" s="1105"/>
      <c r="BC36" s="1105"/>
      <c r="BD36" s="1105"/>
      <c r="BE36" s="1040"/>
      <c r="BF36" s="1040"/>
      <c r="BG36" s="1040"/>
      <c r="BH36" s="1040"/>
      <c r="BI36" s="1041"/>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hidden="1"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787"/>
      <c r="AL37" s="1039"/>
      <c r="AM37" s="1039"/>
      <c r="AN37" s="1039"/>
      <c r="AO37" s="1039"/>
      <c r="AP37" s="1039"/>
      <c r="AQ37" s="1039"/>
      <c r="AR37" s="1039"/>
      <c r="AS37" s="1039"/>
      <c r="AT37" s="1039"/>
      <c r="AU37" s="1039"/>
      <c r="AV37" s="1039"/>
      <c r="AW37" s="1039"/>
      <c r="AX37" s="1039"/>
      <c r="AY37" s="1039"/>
      <c r="AZ37" s="1105"/>
      <c r="BA37" s="1105"/>
      <c r="BB37" s="1105"/>
      <c r="BC37" s="1105"/>
      <c r="BD37" s="1105"/>
      <c r="BE37" s="1040"/>
      <c r="BF37" s="1040"/>
      <c r="BG37" s="1040"/>
      <c r="BH37" s="1040"/>
      <c r="BI37" s="1041"/>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hidden="1"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787"/>
      <c r="AL38" s="1039"/>
      <c r="AM38" s="1039"/>
      <c r="AN38" s="1039"/>
      <c r="AO38" s="1039"/>
      <c r="AP38" s="1039"/>
      <c r="AQ38" s="1039"/>
      <c r="AR38" s="1039"/>
      <c r="AS38" s="1039"/>
      <c r="AT38" s="1039"/>
      <c r="AU38" s="1039"/>
      <c r="AV38" s="1039"/>
      <c r="AW38" s="1039"/>
      <c r="AX38" s="1039"/>
      <c r="AY38" s="1039"/>
      <c r="AZ38" s="1105"/>
      <c r="BA38" s="1105"/>
      <c r="BB38" s="1105"/>
      <c r="BC38" s="1105"/>
      <c r="BD38" s="1105"/>
      <c r="BE38" s="1040"/>
      <c r="BF38" s="1040"/>
      <c r="BG38" s="1040"/>
      <c r="BH38" s="1040"/>
      <c r="BI38" s="1041"/>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hidden="1"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787"/>
      <c r="AL39" s="1039"/>
      <c r="AM39" s="1039"/>
      <c r="AN39" s="1039"/>
      <c r="AO39" s="1039"/>
      <c r="AP39" s="1039"/>
      <c r="AQ39" s="1039"/>
      <c r="AR39" s="1039"/>
      <c r="AS39" s="1039"/>
      <c r="AT39" s="1039"/>
      <c r="AU39" s="1039"/>
      <c r="AV39" s="1039"/>
      <c r="AW39" s="1039"/>
      <c r="AX39" s="1039"/>
      <c r="AY39" s="1039"/>
      <c r="AZ39" s="1105"/>
      <c r="BA39" s="1105"/>
      <c r="BB39" s="1105"/>
      <c r="BC39" s="1105"/>
      <c r="BD39" s="1105"/>
      <c r="BE39" s="1040"/>
      <c r="BF39" s="1040"/>
      <c r="BG39" s="1040"/>
      <c r="BH39" s="1040"/>
      <c r="BI39" s="1041"/>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hidden="1"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787"/>
      <c r="AL40" s="1039"/>
      <c r="AM40" s="1039"/>
      <c r="AN40" s="1039"/>
      <c r="AO40" s="1039"/>
      <c r="AP40" s="1039"/>
      <c r="AQ40" s="1039"/>
      <c r="AR40" s="1039"/>
      <c r="AS40" s="1039"/>
      <c r="AT40" s="1039"/>
      <c r="AU40" s="1039"/>
      <c r="AV40" s="1039"/>
      <c r="AW40" s="1039"/>
      <c r="AX40" s="1039"/>
      <c r="AY40" s="1039"/>
      <c r="AZ40" s="1105"/>
      <c r="BA40" s="1105"/>
      <c r="BB40" s="1105"/>
      <c r="BC40" s="1105"/>
      <c r="BD40" s="1105"/>
      <c r="BE40" s="1040"/>
      <c r="BF40" s="1040"/>
      <c r="BG40" s="1040"/>
      <c r="BH40" s="1040"/>
      <c r="BI40" s="1041"/>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hidden="1"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787"/>
      <c r="AL41" s="1039"/>
      <c r="AM41" s="1039"/>
      <c r="AN41" s="1039"/>
      <c r="AO41" s="1039"/>
      <c r="AP41" s="1039"/>
      <c r="AQ41" s="1039"/>
      <c r="AR41" s="1039"/>
      <c r="AS41" s="1039"/>
      <c r="AT41" s="1039"/>
      <c r="AU41" s="1039"/>
      <c r="AV41" s="1039"/>
      <c r="AW41" s="1039"/>
      <c r="AX41" s="1039"/>
      <c r="AY41" s="1039"/>
      <c r="AZ41" s="1105"/>
      <c r="BA41" s="1105"/>
      <c r="BB41" s="1105"/>
      <c r="BC41" s="1105"/>
      <c r="BD41" s="1105"/>
      <c r="BE41" s="1040"/>
      <c r="BF41" s="1040"/>
      <c r="BG41" s="1040"/>
      <c r="BH41" s="1040"/>
      <c r="BI41" s="1041"/>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hidden="1"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787"/>
      <c r="AL42" s="1039"/>
      <c r="AM42" s="1039"/>
      <c r="AN42" s="1039"/>
      <c r="AO42" s="1039"/>
      <c r="AP42" s="1039"/>
      <c r="AQ42" s="1039"/>
      <c r="AR42" s="1039"/>
      <c r="AS42" s="1039"/>
      <c r="AT42" s="1039"/>
      <c r="AU42" s="1039"/>
      <c r="AV42" s="1039"/>
      <c r="AW42" s="1039"/>
      <c r="AX42" s="1039"/>
      <c r="AY42" s="1039"/>
      <c r="AZ42" s="1105"/>
      <c r="BA42" s="1105"/>
      <c r="BB42" s="1105"/>
      <c r="BC42" s="1105"/>
      <c r="BD42" s="1105"/>
      <c r="BE42" s="1040"/>
      <c r="BF42" s="1040"/>
      <c r="BG42" s="1040"/>
      <c r="BH42" s="1040"/>
      <c r="BI42" s="1041"/>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hidden="1"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787"/>
      <c r="AL43" s="1039"/>
      <c r="AM43" s="1039"/>
      <c r="AN43" s="1039"/>
      <c r="AO43" s="1039"/>
      <c r="AP43" s="1039"/>
      <c r="AQ43" s="1039"/>
      <c r="AR43" s="1039"/>
      <c r="AS43" s="1039"/>
      <c r="AT43" s="1039"/>
      <c r="AU43" s="1039"/>
      <c r="AV43" s="1039"/>
      <c r="AW43" s="1039"/>
      <c r="AX43" s="1039"/>
      <c r="AY43" s="1039"/>
      <c r="AZ43" s="1105"/>
      <c r="BA43" s="1105"/>
      <c r="BB43" s="1105"/>
      <c r="BC43" s="1105"/>
      <c r="BD43" s="1105"/>
      <c r="BE43" s="1040"/>
      <c r="BF43" s="1040"/>
      <c r="BG43" s="1040"/>
      <c r="BH43" s="1040"/>
      <c r="BI43" s="1041"/>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hidden="1"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787"/>
      <c r="AL44" s="1039"/>
      <c r="AM44" s="1039"/>
      <c r="AN44" s="1039"/>
      <c r="AO44" s="1039"/>
      <c r="AP44" s="1039"/>
      <c r="AQ44" s="1039"/>
      <c r="AR44" s="1039"/>
      <c r="AS44" s="1039"/>
      <c r="AT44" s="1039"/>
      <c r="AU44" s="1039"/>
      <c r="AV44" s="1039"/>
      <c r="AW44" s="1039"/>
      <c r="AX44" s="1039"/>
      <c r="AY44" s="1039"/>
      <c r="AZ44" s="1105"/>
      <c r="BA44" s="1105"/>
      <c r="BB44" s="1105"/>
      <c r="BC44" s="1105"/>
      <c r="BD44" s="1105"/>
      <c r="BE44" s="1040"/>
      <c r="BF44" s="1040"/>
      <c r="BG44" s="1040"/>
      <c r="BH44" s="1040"/>
      <c r="BI44" s="1041"/>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hidden="1"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787"/>
      <c r="AL45" s="1039"/>
      <c r="AM45" s="1039"/>
      <c r="AN45" s="1039"/>
      <c r="AO45" s="1039"/>
      <c r="AP45" s="1039"/>
      <c r="AQ45" s="1039"/>
      <c r="AR45" s="1039"/>
      <c r="AS45" s="1039"/>
      <c r="AT45" s="1039"/>
      <c r="AU45" s="1039"/>
      <c r="AV45" s="1039"/>
      <c r="AW45" s="1039"/>
      <c r="AX45" s="1039"/>
      <c r="AY45" s="1039"/>
      <c r="AZ45" s="1105"/>
      <c r="BA45" s="1105"/>
      <c r="BB45" s="1105"/>
      <c r="BC45" s="1105"/>
      <c r="BD45" s="1105"/>
      <c r="BE45" s="1040"/>
      <c r="BF45" s="1040"/>
      <c r="BG45" s="1040"/>
      <c r="BH45" s="1040"/>
      <c r="BI45" s="1041"/>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hidden="1"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787"/>
      <c r="AL46" s="1039"/>
      <c r="AM46" s="1039"/>
      <c r="AN46" s="1039"/>
      <c r="AO46" s="1039"/>
      <c r="AP46" s="1039"/>
      <c r="AQ46" s="1039"/>
      <c r="AR46" s="1039"/>
      <c r="AS46" s="1039"/>
      <c r="AT46" s="1039"/>
      <c r="AU46" s="1039"/>
      <c r="AV46" s="1039"/>
      <c r="AW46" s="1039"/>
      <c r="AX46" s="1039"/>
      <c r="AY46" s="1039"/>
      <c r="AZ46" s="1105"/>
      <c r="BA46" s="1105"/>
      <c r="BB46" s="1105"/>
      <c r="BC46" s="1105"/>
      <c r="BD46" s="1105"/>
      <c r="BE46" s="1040"/>
      <c r="BF46" s="1040"/>
      <c r="BG46" s="1040"/>
      <c r="BH46" s="1040"/>
      <c r="BI46" s="1041"/>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hidden="1"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787"/>
      <c r="AL47" s="1039"/>
      <c r="AM47" s="1039"/>
      <c r="AN47" s="1039"/>
      <c r="AO47" s="1039"/>
      <c r="AP47" s="1039"/>
      <c r="AQ47" s="1039"/>
      <c r="AR47" s="1039"/>
      <c r="AS47" s="1039"/>
      <c r="AT47" s="1039"/>
      <c r="AU47" s="1039"/>
      <c r="AV47" s="1039"/>
      <c r="AW47" s="1039"/>
      <c r="AX47" s="1039"/>
      <c r="AY47" s="1039"/>
      <c r="AZ47" s="1105"/>
      <c r="BA47" s="1105"/>
      <c r="BB47" s="1105"/>
      <c r="BC47" s="1105"/>
      <c r="BD47" s="1105"/>
      <c r="BE47" s="1040"/>
      <c r="BF47" s="1040"/>
      <c r="BG47" s="1040"/>
      <c r="BH47" s="1040"/>
      <c r="BI47" s="1041"/>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hidden="1"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787"/>
      <c r="AL48" s="1039"/>
      <c r="AM48" s="1039"/>
      <c r="AN48" s="1039"/>
      <c r="AO48" s="1039"/>
      <c r="AP48" s="1039"/>
      <c r="AQ48" s="1039"/>
      <c r="AR48" s="1039"/>
      <c r="AS48" s="1039"/>
      <c r="AT48" s="1039"/>
      <c r="AU48" s="1039"/>
      <c r="AV48" s="1039"/>
      <c r="AW48" s="1039"/>
      <c r="AX48" s="1039"/>
      <c r="AY48" s="1039"/>
      <c r="AZ48" s="1105"/>
      <c r="BA48" s="1105"/>
      <c r="BB48" s="1105"/>
      <c r="BC48" s="1105"/>
      <c r="BD48" s="1105"/>
      <c r="BE48" s="1040"/>
      <c r="BF48" s="1040"/>
      <c r="BG48" s="1040"/>
      <c r="BH48" s="1040"/>
      <c r="BI48" s="1041"/>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hidden="1"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787"/>
      <c r="AL49" s="1039"/>
      <c r="AM49" s="1039"/>
      <c r="AN49" s="1039"/>
      <c r="AO49" s="1039"/>
      <c r="AP49" s="1039"/>
      <c r="AQ49" s="1039"/>
      <c r="AR49" s="1039"/>
      <c r="AS49" s="1039"/>
      <c r="AT49" s="1039"/>
      <c r="AU49" s="1039"/>
      <c r="AV49" s="1039"/>
      <c r="AW49" s="1039"/>
      <c r="AX49" s="1039"/>
      <c r="AY49" s="1039"/>
      <c r="AZ49" s="1105"/>
      <c r="BA49" s="1105"/>
      <c r="BB49" s="1105"/>
      <c r="BC49" s="1105"/>
      <c r="BD49" s="1105"/>
      <c r="BE49" s="1040"/>
      <c r="BF49" s="1040"/>
      <c r="BG49" s="1040"/>
      <c r="BH49" s="1040"/>
      <c r="BI49" s="1041"/>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hidden="1"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40"/>
      <c r="BF50" s="1040"/>
      <c r="BG50" s="1040"/>
      <c r="BH50" s="1040"/>
      <c r="BI50" s="1041"/>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hidden="1"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40"/>
      <c r="BF51" s="1040"/>
      <c r="BG51" s="1040"/>
      <c r="BH51" s="1040"/>
      <c r="BI51" s="1041"/>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hidden="1"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40"/>
      <c r="BF52" s="1040"/>
      <c r="BG52" s="1040"/>
      <c r="BH52" s="1040"/>
      <c r="BI52" s="1041"/>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hidden="1"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40"/>
      <c r="BF53" s="1040"/>
      <c r="BG53" s="1040"/>
      <c r="BH53" s="1040"/>
      <c r="BI53" s="1041"/>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hidden="1"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40"/>
      <c r="BF54" s="1040"/>
      <c r="BG54" s="1040"/>
      <c r="BH54" s="1040"/>
      <c r="BI54" s="1041"/>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hidden="1"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40"/>
      <c r="BF55" s="1040"/>
      <c r="BG55" s="1040"/>
      <c r="BH55" s="1040"/>
      <c r="BI55" s="1041"/>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hidden="1"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40"/>
      <c r="BF56" s="1040"/>
      <c r="BG56" s="1040"/>
      <c r="BH56" s="1040"/>
      <c r="BI56" s="1041"/>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hidden="1"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40"/>
      <c r="BF57" s="1040"/>
      <c r="BG57" s="1040"/>
      <c r="BH57" s="1040"/>
      <c r="BI57" s="1041"/>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hidden="1"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40"/>
      <c r="BF58" s="1040"/>
      <c r="BG58" s="1040"/>
      <c r="BH58" s="1040"/>
      <c r="BI58" s="1041"/>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hidden="1"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40"/>
      <c r="BF59" s="1040"/>
      <c r="BG59" s="1040"/>
      <c r="BH59" s="1040"/>
      <c r="BI59" s="1041"/>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40"/>
      <c r="BF60" s="1040"/>
      <c r="BG60" s="1040"/>
      <c r="BH60" s="1040"/>
      <c r="BI60" s="1041"/>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40"/>
      <c r="BF61" s="1040"/>
      <c r="BG61" s="1040"/>
      <c r="BH61" s="1040"/>
      <c r="BI61" s="1041"/>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40"/>
      <c r="BF62" s="1040"/>
      <c r="BG62" s="1040"/>
      <c r="BH62" s="1040"/>
      <c r="BI62" s="1041"/>
      <c r="BJ62" s="1091" t="s">
        <v>410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389</v>
      </c>
      <c r="B63" s="1005" t="s">
        <v>411</v>
      </c>
      <c r="C63" s="1006"/>
      <c r="D63" s="1006"/>
      <c r="E63" s="1006"/>
      <c r="F63" s="1006"/>
      <c r="G63" s="1006"/>
      <c r="H63" s="1006"/>
      <c r="I63" s="1006"/>
      <c r="J63" s="1006"/>
      <c r="K63" s="1006"/>
      <c r="L63" s="1006"/>
      <c r="M63" s="1006"/>
      <c r="N63" s="1006"/>
      <c r="O63" s="1006"/>
      <c r="P63" s="1016"/>
      <c r="Q63" s="1030"/>
      <c r="R63" s="1031"/>
      <c r="S63" s="1031"/>
      <c r="T63" s="1031"/>
      <c r="U63" s="1031"/>
      <c r="V63" s="1031"/>
      <c r="W63" s="1031"/>
      <c r="X63" s="1031"/>
      <c r="Y63" s="1031"/>
      <c r="Z63" s="1031"/>
      <c r="AA63" s="1031"/>
      <c r="AB63" s="1031"/>
      <c r="AC63" s="1031"/>
      <c r="AD63" s="1031"/>
      <c r="AE63" s="1084"/>
      <c r="AF63" s="1085">
        <v>132</v>
      </c>
      <c r="AG63" s="1027"/>
      <c r="AH63" s="1027"/>
      <c r="AI63" s="1027"/>
      <c r="AJ63" s="1086"/>
      <c r="AK63" s="1087"/>
      <c r="AL63" s="1031"/>
      <c r="AM63" s="1031"/>
      <c r="AN63" s="1031"/>
      <c r="AO63" s="1031"/>
      <c r="AP63" s="1027">
        <v>352</v>
      </c>
      <c r="AQ63" s="1027"/>
      <c r="AR63" s="1027"/>
      <c r="AS63" s="1027"/>
      <c r="AT63" s="1027"/>
      <c r="AU63" s="1027">
        <v>276</v>
      </c>
      <c r="AV63" s="1027"/>
      <c r="AW63" s="1027"/>
      <c r="AX63" s="1027"/>
      <c r="AY63" s="1027"/>
      <c r="AZ63" s="1081"/>
      <c r="BA63" s="1081"/>
      <c r="BB63" s="1081"/>
      <c r="BC63" s="1081"/>
      <c r="BD63" s="1081"/>
      <c r="BE63" s="1028"/>
      <c r="BF63" s="1028"/>
      <c r="BG63" s="1028"/>
      <c r="BH63" s="1028"/>
      <c r="BI63" s="1029"/>
      <c r="BJ63" s="1082" t="s">
        <v>391</v>
      </c>
      <c r="BK63" s="1021"/>
      <c r="BL63" s="1021"/>
      <c r="BM63" s="1021"/>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413</v>
      </c>
      <c r="B66" s="1060"/>
      <c r="C66" s="1060"/>
      <c r="D66" s="1060"/>
      <c r="E66" s="1060"/>
      <c r="F66" s="1060"/>
      <c r="G66" s="1060"/>
      <c r="H66" s="1060"/>
      <c r="I66" s="1060"/>
      <c r="J66" s="1060"/>
      <c r="K66" s="1060"/>
      <c r="L66" s="1060"/>
      <c r="M66" s="1060"/>
      <c r="N66" s="1060"/>
      <c r="O66" s="1060"/>
      <c r="P66" s="1061"/>
      <c r="Q66" s="1065" t="s">
        <v>394</v>
      </c>
      <c r="R66" s="1066"/>
      <c r="S66" s="1066"/>
      <c r="T66" s="1066"/>
      <c r="U66" s="1067"/>
      <c r="V66" s="1065" t="s">
        <v>414</v>
      </c>
      <c r="W66" s="1066"/>
      <c r="X66" s="1066"/>
      <c r="Y66" s="1066"/>
      <c r="Z66" s="1067"/>
      <c r="AA66" s="1065" t="s">
        <v>396</v>
      </c>
      <c r="AB66" s="1066"/>
      <c r="AC66" s="1066"/>
      <c r="AD66" s="1066"/>
      <c r="AE66" s="1067"/>
      <c r="AF66" s="1071" t="s">
        <v>415</v>
      </c>
      <c r="AG66" s="1072"/>
      <c r="AH66" s="1072"/>
      <c r="AI66" s="1072"/>
      <c r="AJ66" s="1073"/>
      <c r="AK66" s="1065" t="s">
        <v>398</v>
      </c>
      <c r="AL66" s="1060"/>
      <c r="AM66" s="1060"/>
      <c r="AN66" s="1060"/>
      <c r="AO66" s="1061"/>
      <c r="AP66" s="1065" t="s">
        <v>416</v>
      </c>
      <c r="AQ66" s="1066"/>
      <c r="AR66" s="1066"/>
      <c r="AS66" s="1066"/>
      <c r="AT66" s="1067"/>
      <c r="AU66" s="1065" t="s">
        <v>417</v>
      </c>
      <c r="AV66" s="1066"/>
      <c r="AW66" s="1066"/>
      <c r="AX66" s="1066"/>
      <c r="AY66" s="1067"/>
      <c r="AZ66" s="1065" t="s">
        <v>377</v>
      </c>
      <c r="BA66" s="1066"/>
      <c r="BB66" s="1066"/>
      <c r="BC66" s="1066"/>
      <c r="BD66" s="1079"/>
      <c r="BE66" s="237"/>
      <c r="BF66" s="237"/>
      <c r="BG66" s="237"/>
      <c r="BH66" s="237"/>
      <c r="BI66" s="237"/>
      <c r="BJ66" s="237"/>
      <c r="BK66" s="237"/>
      <c r="BL66" s="237"/>
      <c r="BM66" s="237"/>
      <c r="BN66" s="237"/>
      <c r="BO66" s="237"/>
      <c r="BP66" s="237"/>
      <c r="BQ66" s="234">
        <v>60</v>
      </c>
      <c r="BR66" s="239"/>
      <c r="BS66" s="1013"/>
      <c r="BT66" s="1014"/>
      <c r="BU66" s="1014"/>
      <c r="BV66" s="1014"/>
      <c r="BW66" s="1014"/>
      <c r="BX66" s="1014"/>
      <c r="BY66" s="1014"/>
      <c r="BZ66" s="1014"/>
      <c r="CA66" s="1014"/>
      <c r="CB66" s="1014"/>
      <c r="CC66" s="1014"/>
      <c r="CD66" s="1014"/>
      <c r="CE66" s="1014"/>
      <c r="CF66" s="1014"/>
      <c r="CG66" s="1023"/>
      <c r="CH66" s="1024"/>
      <c r="CI66" s="1025"/>
      <c r="CJ66" s="1025"/>
      <c r="CK66" s="1025"/>
      <c r="CL66" s="1026"/>
      <c r="CM66" s="1024"/>
      <c r="CN66" s="1025"/>
      <c r="CO66" s="1025"/>
      <c r="CP66" s="1025"/>
      <c r="CQ66" s="1026"/>
      <c r="CR66" s="1024"/>
      <c r="CS66" s="1025"/>
      <c r="CT66" s="1025"/>
      <c r="CU66" s="1025"/>
      <c r="CV66" s="1026"/>
      <c r="CW66" s="1024"/>
      <c r="CX66" s="1025"/>
      <c r="CY66" s="1025"/>
      <c r="CZ66" s="1025"/>
      <c r="DA66" s="1026"/>
      <c r="DB66" s="1024"/>
      <c r="DC66" s="1025"/>
      <c r="DD66" s="1025"/>
      <c r="DE66" s="1025"/>
      <c r="DF66" s="1026"/>
      <c r="DG66" s="1024"/>
      <c r="DH66" s="1025"/>
      <c r="DI66" s="1025"/>
      <c r="DJ66" s="1025"/>
      <c r="DK66" s="1026"/>
      <c r="DL66" s="1024"/>
      <c r="DM66" s="1025"/>
      <c r="DN66" s="1025"/>
      <c r="DO66" s="1025"/>
      <c r="DP66" s="1026"/>
      <c r="DQ66" s="1024"/>
      <c r="DR66" s="1025"/>
      <c r="DS66" s="1025"/>
      <c r="DT66" s="1025"/>
      <c r="DU66" s="1026"/>
      <c r="DV66" s="1013"/>
      <c r="DW66" s="1014"/>
      <c r="DX66" s="1014"/>
      <c r="DY66" s="1014"/>
      <c r="DZ66" s="1015"/>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13"/>
      <c r="BT67" s="1014"/>
      <c r="BU67" s="1014"/>
      <c r="BV67" s="1014"/>
      <c r="BW67" s="1014"/>
      <c r="BX67" s="1014"/>
      <c r="BY67" s="1014"/>
      <c r="BZ67" s="1014"/>
      <c r="CA67" s="1014"/>
      <c r="CB67" s="1014"/>
      <c r="CC67" s="1014"/>
      <c r="CD67" s="1014"/>
      <c r="CE67" s="1014"/>
      <c r="CF67" s="1014"/>
      <c r="CG67" s="1023"/>
      <c r="CH67" s="1024"/>
      <c r="CI67" s="1025"/>
      <c r="CJ67" s="1025"/>
      <c r="CK67" s="1025"/>
      <c r="CL67" s="1026"/>
      <c r="CM67" s="1024"/>
      <c r="CN67" s="1025"/>
      <c r="CO67" s="1025"/>
      <c r="CP67" s="1025"/>
      <c r="CQ67" s="1026"/>
      <c r="CR67" s="1024"/>
      <c r="CS67" s="1025"/>
      <c r="CT67" s="1025"/>
      <c r="CU67" s="1025"/>
      <c r="CV67" s="1026"/>
      <c r="CW67" s="1024"/>
      <c r="CX67" s="1025"/>
      <c r="CY67" s="1025"/>
      <c r="CZ67" s="1025"/>
      <c r="DA67" s="1026"/>
      <c r="DB67" s="1024"/>
      <c r="DC67" s="1025"/>
      <c r="DD67" s="1025"/>
      <c r="DE67" s="1025"/>
      <c r="DF67" s="1026"/>
      <c r="DG67" s="1024"/>
      <c r="DH67" s="1025"/>
      <c r="DI67" s="1025"/>
      <c r="DJ67" s="1025"/>
      <c r="DK67" s="1026"/>
      <c r="DL67" s="1024"/>
      <c r="DM67" s="1025"/>
      <c r="DN67" s="1025"/>
      <c r="DO67" s="1025"/>
      <c r="DP67" s="1026"/>
      <c r="DQ67" s="1024"/>
      <c r="DR67" s="1025"/>
      <c r="DS67" s="1025"/>
      <c r="DT67" s="1025"/>
      <c r="DU67" s="1026"/>
      <c r="DV67" s="1013"/>
      <c r="DW67" s="1014"/>
      <c r="DX67" s="1014"/>
      <c r="DY67" s="1014"/>
      <c r="DZ67" s="1015"/>
      <c r="EA67" s="226"/>
    </row>
    <row r="68" spans="1:131" ht="26.25" customHeight="1" thickTop="1" x14ac:dyDescent="0.15">
      <c r="A68" s="232">
        <v>1</v>
      </c>
      <c r="B68" s="1048" t="s">
        <v>586</v>
      </c>
      <c r="C68" s="1049"/>
      <c r="D68" s="1049"/>
      <c r="E68" s="1049"/>
      <c r="F68" s="1049"/>
      <c r="G68" s="1049"/>
      <c r="H68" s="1049"/>
      <c r="I68" s="1049"/>
      <c r="J68" s="1049"/>
      <c r="K68" s="1049"/>
      <c r="L68" s="1049"/>
      <c r="M68" s="1049"/>
      <c r="N68" s="1049"/>
      <c r="O68" s="1049"/>
      <c r="P68" s="1050"/>
      <c r="Q68" s="1051">
        <v>520</v>
      </c>
      <c r="R68" s="1052"/>
      <c r="S68" s="1052"/>
      <c r="T68" s="1052"/>
      <c r="U68" s="1052"/>
      <c r="V68" s="1052">
        <v>515</v>
      </c>
      <c r="W68" s="1052"/>
      <c r="X68" s="1052"/>
      <c r="Y68" s="1052"/>
      <c r="Z68" s="1052"/>
      <c r="AA68" s="1052">
        <v>5</v>
      </c>
      <c r="AB68" s="1052"/>
      <c r="AC68" s="1052"/>
      <c r="AD68" s="1052"/>
      <c r="AE68" s="1052"/>
      <c r="AF68" s="1052">
        <v>5</v>
      </c>
      <c r="AG68" s="1052"/>
      <c r="AH68" s="1052"/>
      <c r="AI68" s="1052"/>
      <c r="AJ68" s="1052"/>
      <c r="AK68" s="1052">
        <v>50</v>
      </c>
      <c r="AL68" s="1052"/>
      <c r="AM68" s="1052"/>
      <c r="AN68" s="1052"/>
      <c r="AO68" s="1052"/>
      <c r="AP68" s="1039">
        <v>558</v>
      </c>
      <c r="AQ68" s="1039"/>
      <c r="AR68" s="1039"/>
      <c r="AS68" s="1039"/>
      <c r="AT68" s="1039"/>
      <c r="AU68" s="1039">
        <v>61</v>
      </c>
      <c r="AV68" s="1039"/>
      <c r="AW68" s="1039"/>
      <c r="AX68" s="1039"/>
      <c r="AY68" s="1039"/>
      <c r="AZ68" s="1046"/>
      <c r="BA68" s="1046"/>
      <c r="BB68" s="1046"/>
      <c r="BC68" s="1046"/>
      <c r="BD68" s="1047"/>
      <c r="BE68" s="237"/>
      <c r="BF68" s="237"/>
      <c r="BG68" s="237"/>
      <c r="BH68" s="237"/>
      <c r="BI68" s="237"/>
      <c r="BJ68" s="237"/>
      <c r="BK68" s="237"/>
      <c r="BL68" s="237"/>
      <c r="BM68" s="237"/>
      <c r="BN68" s="237"/>
      <c r="BO68" s="237"/>
      <c r="BP68" s="237"/>
      <c r="BQ68" s="234">
        <v>62</v>
      </c>
      <c r="BR68" s="239"/>
      <c r="BS68" s="1013"/>
      <c r="BT68" s="1014"/>
      <c r="BU68" s="1014"/>
      <c r="BV68" s="1014"/>
      <c r="BW68" s="1014"/>
      <c r="BX68" s="1014"/>
      <c r="BY68" s="1014"/>
      <c r="BZ68" s="1014"/>
      <c r="CA68" s="1014"/>
      <c r="CB68" s="1014"/>
      <c r="CC68" s="1014"/>
      <c r="CD68" s="1014"/>
      <c r="CE68" s="1014"/>
      <c r="CF68" s="1014"/>
      <c r="CG68" s="1023"/>
      <c r="CH68" s="1024"/>
      <c r="CI68" s="1025"/>
      <c r="CJ68" s="1025"/>
      <c r="CK68" s="1025"/>
      <c r="CL68" s="1026"/>
      <c r="CM68" s="1024"/>
      <c r="CN68" s="1025"/>
      <c r="CO68" s="1025"/>
      <c r="CP68" s="1025"/>
      <c r="CQ68" s="1026"/>
      <c r="CR68" s="1024"/>
      <c r="CS68" s="1025"/>
      <c r="CT68" s="1025"/>
      <c r="CU68" s="1025"/>
      <c r="CV68" s="1026"/>
      <c r="CW68" s="1024"/>
      <c r="CX68" s="1025"/>
      <c r="CY68" s="1025"/>
      <c r="CZ68" s="1025"/>
      <c r="DA68" s="1026"/>
      <c r="DB68" s="1024"/>
      <c r="DC68" s="1025"/>
      <c r="DD68" s="1025"/>
      <c r="DE68" s="1025"/>
      <c r="DF68" s="1026"/>
      <c r="DG68" s="1024"/>
      <c r="DH68" s="1025"/>
      <c r="DI68" s="1025"/>
      <c r="DJ68" s="1025"/>
      <c r="DK68" s="1026"/>
      <c r="DL68" s="1024"/>
      <c r="DM68" s="1025"/>
      <c r="DN68" s="1025"/>
      <c r="DO68" s="1025"/>
      <c r="DP68" s="1026"/>
      <c r="DQ68" s="1024"/>
      <c r="DR68" s="1025"/>
      <c r="DS68" s="1025"/>
      <c r="DT68" s="1025"/>
      <c r="DU68" s="1026"/>
      <c r="DV68" s="1013"/>
      <c r="DW68" s="1014"/>
      <c r="DX68" s="1014"/>
      <c r="DY68" s="1014"/>
      <c r="DZ68" s="1015"/>
      <c r="EA68" s="226"/>
    </row>
    <row r="69" spans="1:131" ht="26.25" customHeight="1" x14ac:dyDescent="0.15">
      <c r="A69" s="234">
        <v>2</v>
      </c>
      <c r="B69" s="1042" t="s">
        <v>593</v>
      </c>
      <c r="C69" s="1043"/>
      <c r="D69" s="1043"/>
      <c r="E69" s="1043"/>
      <c r="F69" s="1043"/>
      <c r="G69" s="1043"/>
      <c r="H69" s="1043"/>
      <c r="I69" s="1043"/>
      <c r="J69" s="1043"/>
      <c r="K69" s="1043"/>
      <c r="L69" s="1043"/>
      <c r="M69" s="1043"/>
      <c r="N69" s="1043"/>
      <c r="O69" s="1043"/>
      <c r="P69" s="1044"/>
      <c r="Q69" s="1045">
        <v>5106</v>
      </c>
      <c r="R69" s="1039"/>
      <c r="S69" s="1039"/>
      <c r="T69" s="1039"/>
      <c r="U69" s="1039"/>
      <c r="V69" s="1039">
        <v>4707</v>
      </c>
      <c r="W69" s="1039"/>
      <c r="X69" s="1039"/>
      <c r="Y69" s="1039"/>
      <c r="Z69" s="1039"/>
      <c r="AA69" s="1039">
        <v>400</v>
      </c>
      <c r="AB69" s="1039"/>
      <c r="AC69" s="1039"/>
      <c r="AD69" s="1039"/>
      <c r="AE69" s="1039"/>
      <c r="AF69" s="1039">
        <v>400</v>
      </c>
      <c r="AG69" s="1039"/>
      <c r="AH69" s="1039"/>
      <c r="AI69" s="1039"/>
      <c r="AJ69" s="1039"/>
      <c r="AK69" s="1039">
        <v>250</v>
      </c>
      <c r="AL69" s="1039"/>
      <c r="AM69" s="1039"/>
      <c r="AN69" s="1039"/>
      <c r="AO69" s="1039"/>
      <c r="AP69" s="1039" t="s">
        <v>585</v>
      </c>
      <c r="AQ69" s="1039"/>
      <c r="AR69" s="1039"/>
      <c r="AS69" s="1039"/>
      <c r="AT69" s="1039"/>
      <c r="AU69" s="1039" t="s">
        <v>585</v>
      </c>
      <c r="AV69" s="1039"/>
      <c r="AW69" s="1039"/>
      <c r="AX69" s="1039"/>
      <c r="AY69" s="1039"/>
      <c r="AZ69" s="1040"/>
      <c r="BA69" s="1040"/>
      <c r="BB69" s="1040"/>
      <c r="BC69" s="1040"/>
      <c r="BD69" s="1041"/>
      <c r="BE69" s="237"/>
      <c r="BF69" s="237"/>
      <c r="BG69" s="237"/>
      <c r="BH69" s="237"/>
      <c r="BI69" s="237"/>
      <c r="BJ69" s="237"/>
      <c r="BK69" s="237"/>
      <c r="BL69" s="237"/>
      <c r="BM69" s="237"/>
      <c r="BN69" s="237"/>
      <c r="BO69" s="237"/>
      <c r="BP69" s="237"/>
      <c r="BQ69" s="234">
        <v>63</v>
      </c>
      <c r="BR69" s="239"/>
      <c r="BS69" s="1013"/>
      <c r="BT69" s="1014"/>
      <c r="BU69" s="1014"/>
      <c r="BV69" s="1014"/>
      <c r="BW69" s="1014"/>
      <c r="BX69" s="1014"/>
      <c r="BY69" s="1014"/>
      <c r="BZ69" s="1014"/>
      <c r="CA69" s="1014"/>
      <c r="CB69" s="1014"/>
      <c r="CC69" s="1014"/>
      <c r="CD69" s="1014"/>
      <c r="CE69" s="1014"/>
      <c r="CF69" s="1014"/>
      <c r="CG69" s="1023"/>
      <c r="CH69" s="1024"/>
      <c r="CI69" s="1025"/>
      <c r="CJ69" s="1025"/>
      <c r="CK69" s="1025"/>
      <c r="CL69" s="1026"/>
      <c r="CM69" s="1024"/>
      <c r="CN69" s="1025"/>
      <c r="CO69" s="1025"/>
      <c r="CP69" s="1025"/>
      <c r="CQ69" s="1026"/>
      <c r="CR69" s="1024"/>
      <c r="CS69" s="1025"/>
      <c r="CT69" s="1025"/>
      <c r="CU69" s="1025"/>
      <c r="CV69" s="1026"/>
      <c r="CW69" s="1024"/>
      <c r="CX69" s="1025"/>
      <c r="CY69" s="1025"/>
      <c r="CZ69" s="1025"/>
      <c r="DA69" s="1026"/>
      <c r="DB69" s="1024"/>
      <c r="DC69" s="1025"/>
      <c r="DD69" s="1025"/>
      <c r="DE69" s="1025"/>
      <c r="DF69" s="1026"/>
      <c r="DG69" s="1024"/>
      <c r="DH69" s="1025"/>
      <c r="DI69" s="1025"/>
      <c r="DJ69" s="1025"/>
      <c r="DK69" s="1026"/>
      <c r="DL69" s="1024"/>
      <c r="DM69" s="1025"/>
      <c r="DN69" s="1025"/>
      <c r="DO69" s="1025"/>
      <c r="DP69" s="1026"/>
      <c r="DQ69" s="1024"/>
      <c r="DR69" s="1025"/>
      <c r="DS69" s="1025"/>
      <c r="DT69" s="1025"/>
      <c r="DU69" s="1026"/>
      <c r="DV69" s="1013"/>
      <c r="DW69" s="1014"/>
      <c r="DX69" s="1014"/>
      <c r="DY69" s="1014"/>
      <c r="DZ69" s="1015"/>
      <c r="EA69" s="226"/>
    </row>
    <row r="70" spans="1:131" ht="26.25" customHeight="1" x14ac:dyDescent="0.15">
      <c r="A70" s="234">
        <v>3</v>
      </c>
      <c r="B70" s="1042" t="s">
        <v>594</v>
      </c>
      <c r="C70" s="1043"/>
      <c r="D70" s="1043"/>
      <c r="E70" s="1043"/>
      <c r="F70" s="1043"/>
      <c r="G70" s="1043"/>
      <c r="H70" s="1043"/>
      <c r="I70" s="1043"/>
      <c r="J70" s="1043"/>
      <c r="K70" s="1043"/>
      <c r="L70" s="1043"/>
      <c r="M70" s="1043"/>
      <c r="N70" s="1043"/>
      <c r="O70" s="1043"/>
      <c r="P70" s="1044"/>
      <c r="Q70" s="1045">
        <v>4</v>
      </c>
      <c r="R70" s="1039"/>
      <c r="S70" s="1039"/>
      <c r="T70" s="1039"/>
      <c r="U70" s="1039"/>
      <c r="V70" s="1039">
        <v>3</v>
      </c>
      <c r="W70" s="1039"/>
      <c r="X70" s="1039"/>
      <c r="Y70" s="1039"/>
      <c r="Z70" s="1039"/>
      <c r="AA70" s="1039">
        <v>1</v>
      </c>
      <c r="AB70" s="1039"/>
      <c r="AC70" s="1039"/>
      <c r="AD70" s="1039"/>
      <c r="AE70" s="1039"/>
      <c r="AF70" s="1039">
        <v>1</v>
      </c>
      <c r="AG70" s="1039"/>
      <c r="AH70" s="1039"/>
      <c r="AI70" s="1039"/>
      <c r="AJ70" s="1039"/>
      <c r="AK70" s="1039" t="s">
        <v>588</v>
      </c>
      <c r="AL70" s="1039"/>
      <c r="AM70" s="1039"/>
      <c r="AN70" s="1039"/>
      <c r="AO70" s="1039"/>
      <c r="AP70" s="1039" t="s">
        <v>585</v>
      </c>
      <c r="AQ70" s="1039"/>
      <c r="AR70" s="1039"/>
      <c r="AS70" s="1039"/>
      <c r="AT70" s="1039"/>
      <c r="AU70" s="1039" t="s">
        <v>585</v>
      </c>
      <c r="AV70" s="1039"/>
      <c r="AW70" s="1039"/>
      <c r="AX70" s="1039"/>
      <c r="AY70" s="1039"/>
      <c r="AZ70" s="1040"/>
      <c r="BA70" s="1040"/>
      <c r="BB70" s="1040"/>
      <c r="BC70" s="1040"/>
      <c r="BD70" s="1041"/>
      <c r="BE70" s="237"/>
      <c r="BF70" s="237"/>
      <c r="BG70" s="237"/>
      <c r="BH70" s="237"/>
      <c r="BI70" s="237"/>
      <c r="BJ70" s="237"/>
      <c r="BK70" s="237"/>
      <c r="BL70" s="237"/>
      <c r="BM70" s="237"/>
      <c r="BN70" s="237"/>
      <c r="BO70" s="237"/>
      <c r="BP70" s="237"/>
      <c r="BQ70" s="234">
        <v>64</v>
      </c>
      <c r="BR70" s="239"/>
      <c r="BS70" s="1013"/>
      <c r="BT70" s="1014"/>
      <c r="BU70" s="1014"/>
      <c r="BV70" s="1014"/>
      <c r="BW70" s="1014"/>
      <c r="BX70" s="1014"/>
      <c r="BY70" s="1014"/>
      <c r="BZ70" s="1014"/>
      <c r="CA70" s="1014"/>
      <c r="CB70" s="1014"/>
      <c r="CC70" s="1014"/>
      <c r="CD70" s="1014"/>
      <c r="CE70" s="1014"/>
      <c r="CF70" s="1014"/>
      <c r="CG70" s="1023"/>
      <c r="CH70" s="1024"/>
      <c r="CI70" s="1025"/>
      <c r="CJ70" s="1025"/>
      <c r="CK70" s="1025"/>
      <c r="CL70" s="1026"/>
      <c r="CM70" s="1024"/>
      <c r="CN70" s="1025"/>
      <c r="CO70" s="1025"/>
      <c r="CP70" s="1025"/>
      <c r="CQ70" s="1026"/>
      <c r="CR70" s="1024"/>
      <c r="CS70" s="1025"/>
      <c r="CT70" s="1025"/>
      <c r="CU70" s="1025"/>
      <c r="CV70" s="1026"/>
      <c r="CW70" s="1024"/>
      <c r="CX70" s="1025"/>
      <c r="CY70" s="1025"/>
      <c r="CZ70" s="1025"/>
      <c r="DA70" s="1026"/>
      <c r="DB70" s="1024"/>
      <c r="DC70" s="1025"/>
      <c r="DD70" s="1025"/>
      <c r="DE70" s="1025"/>
      <c r="DF70" s="1026"/>
      <c r="DG70" s="1024"/>
      <c r="DH70" s="1025"/>
      <c r="DI70" s="1025"/>
      <c r="DJ70" s="1025"/>
      <c r="DK70" s="1026"/>
      <c r="DL70" s="1024"/>
      <c r="DM70" s="1025"/>
      <c r="DN70" s="1025"/>
      <c r="DO70" s="1025"/>
      <c r="DP70" s="1026"/>
      <c r="DQ70" s="1024"/>
      <c r="DR70" s="1025"/>
      <c r="DS70" s="1025"/>
      <c r="DT70" s="1025"/>
      <c r="DU70" s="1026"/>
      <c r="DV70" s="1013"/>
      <c r="DW70" s="1014"/>
      <c r="DX70" s="1014"/>
      <c r="DY70" s="1014"/>
      <c r="DZ70" s="1015"/>
      <c r="EA70" s="226"/>
    </row>
    <row r="71" spans="1:131" ht="26.25" customHeight="1" x14ac:dyDescent="0.15">
      <c r="A71" s="234">
        <v>4</v>
      </c>
      <c r="B71" s="1042" t="s">
        <v>591</v>
      </c>
      <c r="C71" s="1043"/>
      <c r="D71" s="1043"/>
      <c r="E71" s="1043"/>
      <c r="F71" s="1043"/>
      <c r="G71" s="1043"/>
      <c r="H71" s="1043"/>
      <c r="I71" s="1043"/>
      <c r="J71" s="1043"/>
      <c r="K71" s="1043"/>
      <c r="L71" s="1043"/>
      <c r="M71" s="1043"/>
      <c r="N71" s="1043"/>
      <c r="O71" s="1043"/>
      <c r="P71" s="1044"/>
      <c r="Q71" s="1045">
        <v>978</v>
      </c>
      <c r="R71" s="1039"/>
      <c r="S71" s="1039"/>
      <c r="T71" s="1039"/>
      <c r="U71" s="1039"/>
      <c r="V71" s="1039">
        <v>949</v>
      </c>
      <c r="W71" s="1039"/>
      <c r="X71" s="1039"/>
      <c r="Y71" s="1039"/>
      <c r="Z71" s="1039"/>
      <c r="AA71" s="1039">
        <v>29</v>
      </c>
      <c r="AB71" s="1039"/>
      <c r="AC71" s="1039"/>
      <c r="AD71" s="1039"/>
      <c r="AE71" s="1039"/>
      <c r="AF71" s="1039">
        <v>29</v>
      </c>
      <c r="AG71" s="1039"/>
      <c r="AH71" s="1039"/>
      <c r="AI71" s="1039"/>
      <c r="AJ71" s="1039"/>
      <c r="AK71" s="1039">
        <v>66</v>
      </c>
      <c r="AL71" s="1039"/>
      <c r="AM71" s="1039"/>
      <c r="AN71" s="1039"/>
      <c r="AO71" s="1039"/>
      <c r="AP71" s="1039" t="s">
        <v>585</v>
      </c>
      <c r="AQ71" s="1039"/>
      <c r="AR71" s="1039"/>
      <c r="AS71" s="1039"/>
      <c r="AT71" s="1039"/>
      <c r="AU71" s="1039" t="s">
        <v>585</v>
      </c>
      <c r="AV71" s="1039"/>
      <c r="AW71" s="1039"/>
      <c r="AX71" s="1039"/>
      <c r="AY71" s="1039"/>
      <c r="AZ71" s="1040"/>
      <c r="BA71" s="1040"/>
      <c r="BB71" s="1040"/>
      <c r="BC71" s="1040"/>
      <c r="BD71" s="1041"/>
      <c r="BE71" s="237"/>
      <c r="BF71" s="237"/>
      <c r="BG71" s="237"/>
      <c r="BH71" s="237"/>
      <c r="BI71" s="237"/>
      <c r="BJ71" s="237"/>
      <c r="BK71" s="237"/>
      <c r="BL71" s="237"/>
      <c r="BM71" s="237"/>
      <c r="BN71" s="237"/>
      <c r="BO71" s="237"/>
      <c r="BP71" s="237"/>
      <c r="BQ71" s="234">
        <v>65</v>
      </c>
      <c r="BR71" s="239"/>
      <c r="BS71" s="1013"/>
      <c r="BT71" s="1014"/>
      <c r="BU71" s="1014"/>
      <c r="BV71" s="1014"/>
      <c r="BW71" s="1014"/>
      <c r="BX71" s="1014"/>
      <c r="BY71" s="1014"/>
      <c r="BZ71" s="1014"/>
      <c r="CA71" s="1014"/>
      <c r="CB71" s="1014"/>
      <c r="CC71" s="1014"/>
      <c r="CD71" s="1014"/>
      <c r="CE71" s="1014"/>
      <c r="CF71" s="1014"/>
      <c r="CG71" s="1023"/>
      <c r="CH71" s="1024"/>
      <c r="CI71" s="1025"/>
      <c r="CJ71" s="1025"/>
      <c r="CK71" s="1025"/>
      <c r="CL71" s="1026"/>
      <c r="CM71" s="1024"/>
      <c r="CN71" s="1025"/>
      <c r="CO71" s="1025"/>
      <c r="CP71" s="1025"/>
      <c r="CQ71" s="1026"/>
      <c r="CR71" s="1024"/>
      <c r="CS71" s="1025"/>
      <c r="CT71" s="1025"/>
      <c r="CU71" s="1025"/>
      <c r="CV71" s="1026"/>
      <c r="CW71" s="1024"/>
      <c r="CX71" s="1025"/>
      <c r="CY71" s="1025"/>
      <c r="CZ71" s="1025"/>
      <c r="DA71" s="1026"/>
      <c r="DB71" s="1024"/>
      <c r="DC71" s="1025"/>
      <c r="DD71" s="1025"/>
      <c r="DE71" s="1025"/>
      <c r="DF71" s="1026"/>
      <c r="DG71" s="1024"/>
      <c r="DH71" s="1025"/>
      <c r="DI71" s="1025"/>
      <c r="DJ71" s="1025"/>
      <c r="DK71" s="1026"/>
      <c r="DL71" s="1024"/>
      <c r="DM71" s="1025"/>
      <c r="DN71" s="1025"/>
      <c r="DO71" s="1025"/>
      <c r="DP71" s="1026"/>
      <c r="DQ71" s="1024"/>
      <c r="DR71" s="1025"/>
      <c r="DS71" s="1025"/>
      <c r="DT71" s="1025"/>
      <c r="DU71" s="1026"/>
      <c r="DV71" s="1013"/>
      <c r="DW71" s="1014"/>
      <c r="DX71" s="1014"/>
      <c r="DY71" s="1014"/>
      <c r="DZ71" s="1015"/>
      <c r="EA71" s="226"/>
    </row>
    <row r="72" spans="1:131" ht="26.25" customHeight="1" x14ac:dyDescent="0.15">
      <c r="A72" s="234">
        <v>5</v>
      </c>
      <c r="B72" s="1042" t="s">
        <v>592</v>
      </c>
      <c r="C72" s="1043"/>
      <c r="D72" s="1043"/>
      <c r="E72" s="1043"/>
      <c r="F72" s="1043"/>
      <c r="G72" s="1043"/>
      <c r="H72" s="1043"/>
      <c r="I72" s="1043"/>
      <c r="J72" s="1043"/>
      <c r="K72" s="1043"/>
      <c r="L72" s="1043"/>
      <c r="M72" s="1043"/>
      <c r="N72" s="1043"/>
      <c r="O72" s="1043"/>
      <c r="P72" s="1044"/>
      <c r="Q72" s="1045">
        <v>296</v>
      </c>
      <c r="R72" s="1039"/>
      <c r="S72" s="1039"/>
      <c r="T72" s="1039"/>
      <c r="U72" s="1039"/>
      <c r="V72" s="1039">
        <v>182</v>
      </c>
      <c r="W72" s="1039"/>
      <c r="X72" s="1039"/>
      <c r="Y72" s="1039"/>
      <c r="Z72" s="1039"/>
      <c r="AA72" s="1039">
        <v>115</v>
      </c>
      <c r="AB72" s="1039"/>
      <c r="AC72" s="1039"/>
      <c r="AD72" s="1039"/>
      <c r="AE72" s="1039"/>
      <c r="AF72" s="1039">
        <v>115</v>
      </c>
      <c r="AG72" s="1039"/>
      <c r="AH72" s="1039"/>
      <c r="AI72" s="1039"/>
      <c r="AJ72" s="1039"/>
      <c r="AK72" s="1039">
        <v>15</v>
      </c>
      <c r="AL72" s="1039"/>
      <c r="AM72" s="1039"/>
      <c r="AN72" s="1039"/>
      <c r="AO72" s="1039"/>
      <c r="AP72" s="1039" t="s">
        <v>585</v>
      </c>
      <c r="AQ72" s="1039"/>
      <c r="AR72" s="1039"/>
      <c r="AS72" s="1039"/>
      <c r="AT72" s="1039"/>
      <c r="AU72" s="1039" t="s">
        <v>585</v>
      </c>
      <c r="AV72" s="1039"/>
      <c r="AW72" s="1039"/>
      <c r="AX72" s="1039"/>
      <c r="AY72" s="1039"/>
      <c r="AZ72" s="1040"/>
      <c r="BA72" s="1040"/>
      <c r="BB72" s="1040"/>
      <c r="BC72" s="1040"/>
      <c r="BD72" s="1041"/>
      <c r="BE72" s="237"/>
      <c r="BF72" s="237"/>
      <c r="BG72" s="237"/>
      <c r="BH72" s="237"/>
      <c r="BI72" s="237"/>
      <c r="BJ72" s="237"/>
      <c r="BK72" s="237"/>
      <c r="BL72" s="237"/>
      <c r="BM72" s="237"/>
      <c r="BN72" s="237"/>
      <c r="BO72" s="237"/>
      <c r="BP72" s="237"/>
      <c r="BQ72" s="234">
        <v>66</v>
      </c>
      <c r="BR72" s="239"/>
      <c r="BS72" s="1013"/>
      <c r="BT72" s="1014"/>
      <c r="BU72" s="1014"/>
      <c r="BV72" s="1014"/>
      <c r="BW72" s="1014"/>
      <c r="BX72" s="1014"/>
      <c r="BY72" s="1014"/>
      <c r="BZ72" s="1014"/>
      <c r="CA72" s="1014"/>
      <c r="CB72" s="1014"/>
      <c r="CC72" s="1014"/>
      <c r="CD72" s="1014"/>
      <c r="CE72" s="1014"/>
      <c r="CF72" s="1014"/>
      <c r="CG72" s="1023"/>
      <c r="CH72" s="1024"/>
      <c r="CI72" s="1025"/>
      <c r="CJ72" s="1025"/>
      <c r="CK72" s="1025"/>
      <c r="CL72" s="1026"/>
      <c r="CM72" s="1024"/>
      <c r="CN72" s="1025"/>
      <c r="CO72" s="1025"/>
      <c r="CP72" s="1025"/>
      <c r="CQ72" s="1026"/>
      <c r="CR72" s="1024"/>
      <c r="CS72" s="1025"/>
      <c r="CT72" s="1025"/>
      <c r="CU72" s="1025"/>
      <c r="CV72" s="1026"/>
      <c r="CW72" s="1024"/>
      <c r="CX72" s="1025"/>
      <c r="CY72" s="1025"/>
      <c r="CZ72" s="1025"/>
      <c r="DA72" s="1026"/>
      <c r="DB72" s="1024"/>
      <c r="DC72" s="1025"/>
      <c r="DD72" s="1025"/>
      <c r="DE72" s="1025"/>
      <c r="DF72" s="1026"/>
      <c r="DG72" s="1024"/>
      <c r="DH72" s="1025"/>
      <c r="DI72" s="1025"/>
      <c r="DJ72" s="1025"/>
      <c r="DK72" s="1026"/>
      <c r="DL72" s="1024"/>
      <c r="DM72" s="1025"/>
      <c r="DN72" s="1025"/>
      <c r="DO72" s="1025"/>
      <c r="DP72" s="1026"/>
      <c r="DQ72" s="1024"/>
      <c r="DR72" s="1025"/>
      <c r="DS72" s="1025"/>
      <c r="DT72" s="1025"/>
      <c r="DU72" s="1026"/>
      <c r="DV72" s="1013"/>
      <c r="DW72" s="1014"/>
      <c r="DX72" s="1014"/>
      <c r="DY72" s="1014"/>
      <c r="DZ72" s="1015"/>
      <c r="EA72" s="226"/>
    </row>
    <row r="73" spans="1:131" ht="26.25" customHeight="1" x14ac:dyDescent="0.15">
      <c r="A73" s="234">
        <v>6</v>
      </c>
      <c r="B73" s="1042" t="s">
        <v>587</v>
      </c>
      <c r="C73" s="1043"/>
      <c r="D73" s="1043"/>
      <c r="E73" s="1043"/>
      <c r="F73" s="1043"/>
      <c r="G73" s="1043"/>
      <c r="H73" s="1043"/>
      <c r="I73" s="1043"/>
      <c r="J73" s="1043"/>
      <c r="K73" s="1043"/>
      <c r="L73" s="1043"/>
      <c r="M73" s="1043"/>
      <c r="N73" s="1043"/>
      <c r="O73" s="1043"/>
      <c r="P73" s="1044"/>
      <c r="Q73" s="785">
        <v>6282</v>
      </c>
      <c r="R73" s="786"/>
      <c r="S73" s="786"/>
      <c r="T73" s="786"/>
      <c r="U73" s="787"/>
      <c r="V73" s="788">
        <v>6206</v>
      </c>
      <c r="W73" s="786"/>
      <c r="X73" s="786"/>
      <c r="Y73" s="786"/>
      <c r="Z73" s="787"/>
      <c r="AA73" s="788">
        <v>76</v>
      </c>
      <c r="AB73" s="786"/>
      <c r="AC73" s="786"/>
      <c r="AD73" s="786"/>
      <c r="AE73" s="787"/>
      <c r="AF73" s="788">
        <v>76</v>
      </c>
      <c r="AG73" s="786"/>
      <c r="AH73" s="786"/>
      <c r="AI73" s="786"/>
      <c r="AJ73" s="787"/>
      <c r="AK73" s="788">
        <v>1908</v>
      </c>
      <c r="AL73" s="786"/>
      <c r="AM73" s="786"/>
      <c r="AN73" s="786"/>
      <c r="AO73" s="787"/>
      <c r="AP73" s="1039" t="s">
        <v>585</v>
      </c>
      <c r="AQ73" s="1039"/>
      <c r="AR73" s="1039"/>
      <c r="AS73" s="1039"/>
      <c r="AT73" s="1039"/>
      <c r="AU73" s="1039" t="s">
        <v>585</v>
      </c>
      <c r="AV73" s="1039"/>
      <c r="AW73" s="1039"/>
      <c r="AX73" s="1039"/>
      <c r="AY73" s="1039"/>
      <c r="AZ73" s="1040"/>
      <c r="BA73" s="1040"/>
      <c r="BB73" s="1040"/>
      <c r="BC73" s="1040"/>
      <c r="BD73" s="1041"/>
      <c r="BE73" s="237"/>
      <c r="BF73" s="237"/>
      <c r="BG73" s="237"/>
      <c r="BH73" s="237"/>
      <c r="BI73" s="237"/>
      <c r="BJ73" s="237"/>
      <c r="BK73" s="237"/>
      <c r="BL73" s="237"/>
      <c r="BM73" s="237"/>
      <c r="BN73" s="237"/>
      <c r="BO73" s="237"/>
      <c r="BP73" s="237"/>
      <c r="BQ73" s="234">
        <v>67</v>
      </c>
      <c r="BR73" s="239"/>
      <c r="BS73" s="1013"/>
      <c r="BT73" s="1014"/>
      <c r="BU73" s="1014"/>
      <c r="BV73" s="1014"/>
      <c r="BW73" s="1014"/>
      <c r="BX73" s="1014"/>
      <c r="BY73" s="1014"/>
      <c r="BZ73" s="1014"/>
      <c r="CA73" s="1014"/>
      <c r="CB73" s="1014"/>
      <c r="CC73" s="1014"/>
      <c r="CD73" s="1014"/>
      <c r="CE73" s="1014"/>
      <c r="CF73" s="1014"/>
      <c r="CG73" s="1023"/>
      <c r="CH73" s="1024"/>
      <c r="CI73" s="1025"/>
      <c r="CJ73" s="1025"/>
      <c r="CK73" s="1025"/>
      <c r="CL73" s="1026"/>
      <c r="CM73" s="1024"/>
      <c r="CN73" s="1025"/>
      <c r="CO73" s="1025"/>
      <c r="CP73" s="1025"/>
      <c r="CQ73" s="1026"/>
      <c r="CR73" s="1024"/>
      <c r="CS73" s="1025"/>
      <c r="CT73" s="1025"/>
      <c r="CU73" s="1025"/>
      <c r="CV73" s="1026"/>
      <c r="CW73" s="1024"/>
      <c r="CX73" s="1025"/>
      <c r="CY73" s="1025"/>
      <c r="CZ73" s="1025"/>
      <c r="DA73" s="1026"/>
      <c r="DB73" s="1024"/>
      <c r="DC73" s="1025"/>
      <c r="DD73" s="1025"/>
      <c r="DE73" s="1025"/>
      <c r="DF73" s="1026"/>
      <c r="DG73" s="1024"/>
      <c r="DH73" s="1025"/>
      <c r="DI73" s="1025"/>
      <c r="DJ73" s="1025"/>
      <c r="DK73" s="1026"/>
      <c r="DL73" s="1024"/>
      <c r="DM73" s="1025"/>
      <c r="DN73" s="1025"/>
      <c r="DO73" s="1025"/>
      <c r="DP73" s="1026"/>
      <c r="DQ73" s="1024"/>
      <c r="DR73" s="1025"/>
      <c r="DS73" s="1025"/>
      <c r="DT73" s="1025"/>
      <c r="DU73" s="1026"/>
      <c r="DV73" s="1013"/>
      <c r="DW73" s="1014"/>
      <c r="DX73" s="1014"/>
      <c r="DY73" s="1014"/>
      <c r="DZ73" s="1015"/>
      <c r="EA73" s="226"/>
    </row>
    <row r="74" spans="1:131" ht="26.25" customHeight="1" x14ac:dyDescent="0.15">
      <c r="A74" s="234">
        <v>7</v>
      </c>
      <c r="B74" s="1042" t="s">
        <v>590</v>
      </c>
      <c r="C74" s="1043"/>
      <c r="D74" s="1043"/>
      <c r="E74" s="1043"/>
      <c r="F74" s="1043"/>
      <c r="G74" s="1043"/>
      <c r="H74" s="1043"/>
      <c r="I74" s="1043"/>
      <c r="J74" s="1043"/>
      <c r="K74" s="1043"/>
      <c r="L74" s="1043"/>
      <c r="M74" s="1043"/>
      <c r="N74" s="1043"/>
      <c r="O74" s="1043"/>
      <c r="P74" s="1044"/>
      <c r="Q74" s="785">
        <v>1478091</v>
      </c>
      <c r="R74" s="786"/>
      <c r="S74" s="786"/>
      <c r="T74" s="786"/>
      <c r="U74" s="787"/>
      <c r="V74" s="788">
        <v>1440066</v>
      </c>
      <c r="W74" s="786"/>
      <c r="X74" s="786"/>
      <c r="Y74" s="786"/>
      <c r="Z74" s="787"/>
      <c r="AA74" s="788">
        <v>38025</v>
      </c>
      <c r="AB74" s="786"/>
      <c r="AC74" s="786"/>
      <c r="AD74" s="786"/>
      <c r="AE74" s="787"/>
      <c r="AF74" s="788">
        <v>38025</v>
      </c>
      <c r="AG74" s="786"/>
      <c r="AH74" s="786"/>
      <c r="AI74" s="786"/>
      <c r="AJ74" s="787"/>
      <c r="AK74" s="788">
        <v>17867</v>
      </c>
      <c r="AL74" s="786"/>
      <c r="AM74" s="786"/>
      <c r="AN74" s="786"/>
      <c r="AO74" s="787"/>
      <c r="AP74" s="1039" t="s">
        <v>585</v>
      </c>
      <c r="AQ74" s="1039"/>
      <c r="AR74" s="1039"/>
      <c r="AS74" s="1039"/>
      <c r="AT74" s="1039"/>
      <c r="AU74" s="1039" t="s">
        <v>585</v>
      </c>
      <c r="AV74" s="1039"/>
      <c r="AW74" s="1039"/>
      <c r="AX74" s="1039"/>
      <c r="AY74" s="1039"/>
      <c r="AZ74" s="1040"/>
      <c r="BA74" s="1040"/>
      <c r="BB74" s="1040"/>
      <c r="BC74" s="1040"/>
      <c r="BD74" s="1041"/>
      <c r="BE74" s="237"/>
      <c r="BF74" s="237"/>
      <c r="BG74" s="237"/>
      <c r="BH74" s="237"/>
      <c r="BI74" s="237"/>
      <c r="BJ74" s="237"/>
      <c r="BK74" s="237"/>
      <c r="BL74" s="237"/>
      <c r="BM74" s="237"/>
      <c r="BN74" s="237"/>
      <c r="BO74" s="237"/>
      <c r="BP74" s="237"/>
      <c r="BQ74" s="234">
        <v>68</v>
      </c>
      <c r="BR74" s="239"/>
      <c r="BS74" s="1013"/>
      <c r="BT74" s="1014"/>
      <c r="BU74" s="1014"/>
      <c r="BV74" s="1014"/>
      <c r="BW74" s="1014"/>
      <c r="BX74" s="1014"/>
      <c r="BY74" s="1014"/>
      <c r="BZ74" s="1014"/>
      <c r="CA74" s="1014"/>
      <c r="CB74" s="1014"/>
      <c r="CC74" s="1014"/>
      <c r="CD74" s="1014"/>
      <c r="CE74" s="1014"/>
      <c r="CF74" s="1014"/>
      <c r="CG74" s="1023"/>
      <c r="CH74" s="1024"/>
      <c r="CI74" s="1025"/>
      <c r="CJ74" s="1025"/>
      <c r="CK74" s="1025"/>
      <c r="CL74" s="1026"/>
      <c r="CM74" s="1024"/>
      <c r="CN74" s="1025"/>
      <c r="CO74" s="1025"/>
      <c r="CP74" s="1025"/>
      <c r="CQ74" s="1026"/>
      <c r="CR74" s="1024"/>
      <c r="CS74" s="1025"/>
      <c r="CT74" s="1025"/>
      <c r="CU74" s="1025"/>
      <c r="CV74" s="1026"/>
      <c r="CW74" s="1024"/>
      <c r="CX74" s="1025"/>
      <c r="CY74" s="1025"/>
      <c r="CZ74" s="1025"/>
      <c r="DA74" s="1026"/>
      <c r="DB74" s="1024"/>
      <c r="DC74" s="1025"/>
      <c r="DD74" s="1025"/>
      <c r="DE74" s="1025"/>
      <c r="DF74" s="1026"/>
      <c r="DG74" s="1024"/>
      <c r="DH74" s="1025"/>
      <c r="DI74" s="1025"/>
      <c r="DJ74" s="1025"/>
      <c r="DK74" s="1026"/>
      <c r="DL74" s="1024"/>
      <c r="DM74" s="1025"/>
      <c r="DN74" s="1025"/>
      <c r="DO74" s="1025"/>
      <c r="DP74" s="1026"/>
      <c r="DQ74" s="1024"/>
      <c r="DR74" s="1025"/>
      <c r="DS74" s="1025"/>
      <c r="DT74" s="1025"/>
      <c r="DU74" s="1026"/>
      <c r="DV74" s="1013"/>
      <c r="DW74" s="1014"/>
      <c r="DX74" s="1014"/>
      <c r="DY74" s="1014"/>
      <c r="DZ74" s="1015"/>
      <c r="EA74" s="226"/>
    </row>
    <row r="75" spans="1:131" ht="26.25" customHeight="1" x14ac:dyDescent="0.15">
      <c r="A75" s="234">
        <v>8</v>
      </c>
      <c r="B75" s="1042"/>
      <c r="C75" s="1043"/>
      <c r="D75" s="1043"/>
      <c r="E75" s="1043"/>
      <c r="F75" s="1043"/>
      <c r="G75" s="1043"/>
      <c r="H75" s="1043"/>
      <c r="I75" s="1043"/>
      <c r="J75" s="1043"/>
      <c r="K75" s="1043"/>
      <c r="L75" s="1043"/>
      <c r="M75" s="1043"/>
      <c r="N75" s="1043"/>
      <c r="O75" s="1043"/>
      <c r="P75" s="1044"/>
      <c r="Q75" s="785"/>
      <c r="R75" s="786"/>
      <c r="S75" s="786"/>
      <c r="T75" s="786"/>
      <c r="U75" s="787"/>
      <c r="V75" s="788"/>
      <c r="W75" s="786"/>
      <c r="X75" s="786"/>
      <c r="Y75" s="786"/>
      <c r="Z75" s="787"/>
      <c r="AA75" s="788"/>
      <c r="AB75" s="786"/>
      <c r="AC75" s="786"/>
      <c r="AD75" s="786"/>
      <c r="AE75" s="787"/>
      <c r="AF75" s="788"/>
      <c r="AG75" s="786"/>
      <c r="AH75" s="786"/>
      <c r="AI75" s="786"/>
      <c r="AJ75" s="787"/>
      <c r="AK75" s="788"/>
      <c r="AL75" s="786"/>
      <c r="AM75" s="786"/>
      <c r="AN75" s="786"/>
      <c r="AO75" s="787"/>
      <c r="AP75" s="788"/>
      <c r="AQ75" s="786"/>
      <c r="AR75" s="786"/>
      <c r="AS75" s="786"/>
      <c r="AT75" s="787"/>
      <c r="AU75" s="788"/>
      <c r="AV75" s="786"/>
      <c r="AW75" s="786"/>
      <c r="AX75" s="786"/>
      <c r="AY75" s="787"/>
      <c r="AZ75" s="1040"/>
      <c r="BA75" s="1040"/>
      <c r="BB75" s="1040"/>
      <c r="BC75" s="1040"/>
      <c r="BD75" s="1041"/>
      <c r="BE75" s="237"/>
      <c r="BF75" s="237"/>
      <c r="BG75" s="237"/>
      <c r="BH75" s="237"/>
      <c r="BI75" s="237"/>
      <c r="BJ75" s="237"/>
      <c r="BK75" s="237"/>
      <c r="BL75" s="237"/>
      <c r="BM75" s="237"/>
      <c r="BN75" s="237"/>
      <c r="BO75" s="237"/>
      <c r="BP75" s="237"/>
      <c r="BQ75" s="234">
        <v>69</v>
      </c>
      <c r="BR75" s="239"/>
      <c r="BS75" s="1013"/>
      <c r="BT75" s="1014"/>
      <c r="BU75" s="1014"/>
      <c r="BV75" s="1014"/>
      <c r="BW75" s="1014"/>
      <c r="BX75" s="1014"/>
      <c r="BY75" s="1014"/>
      <c r="BZ75" s="1014"/>
      <c r="CA75" s="1014"/>
      <c r="CB75" s="1014"/>
      <c r="CC75" s="1014"/>
      <c r="CD75" s="1014"/>
      <c r="CE75" s="1014"/>
      <c r="CF75" s="1014"/>
      <c r="CG75" s="1023"/>
      <c r="CH75" s="1024"/>
      <c r="CI75" s="1025"/>
      <c r="CJ75" s="1025"/>
      <c r="CK75" s="1025"/>
      <c r="CL75" s="1026"/>
      <c r="CM75" s="1024"/>
      <c r="CN75" s="1025"/>
      <c r="CO75" s="1025"/>
      <c r="CP75" s="1025"/>
      <c r="CQ75" s="1026"/>
      <c r="CR75" s="1024"/>
      <c r="CS75" s="1025"/>
      <c r="CT75" s="1025"/>
      <c r="CU75" s="1025"/>
      <c r="CV75" s="1026"/>
      <c r="CW75" s="1024"/>
      <c r="CX75" s="1025"/>
      <c r="CY75" s="1025"/>
      <c r="CZ75" s="1025"/>
      <c r="DA75" s="1026"/>
      <c r="DB75" s="1024"/>
      <c r="DC75" s="1025"/>
      <c r="DD75" s="1025"/>
      <c r="DE75" s="1025"/>
      <c r="DF75" s="1026"/>
      <c r="DG75" s="1024"/>
      <c r="DH75" s="1025"/>
      <c r="DI75" s="1025"/>
      <c r="DJ75" s="1025"/>
      <c r="DK75" s="1026"/>
      <c r="DL75" s="1024"/>
      <c r="DM75" s="1025"/>
      <c r="DN75" s="1025"/>
      <c r="DO75" s="1025"/>
      <c r="DP75" s="1026"/>
      <c r="DQ75" s="1024"/>
      <c r="DR75" s="1025"/>
      <c r="DS75" s="1025"/>
      <c r="DT75" s="1025"/>
      <c r="DU75" s="1026"/>
      <c r="DV75" s="1013"/>
      <c r="DW75" s="1014"/>
      <c r="DX75" s="1014"/>
      <c r="DY75" s="1014"/>
      <c r="DZ75" s="1015"/>
      <c r="EA75" s="226"/>
    </row>
    <row r="76" spans="1:131" ht="26.25" customHeight="1" x14ac:dyDescent="0.15">
      <c r="A76" s="234">
        <v>9</v>
      </c>
      <c r="B76" s="1042"/>
      <c r="C76" s="1043"/>
      <c r="D76" s="1043"/>
      <c r="E76" s="1043"/>
      <c r="F76" s="1043"/>
      <c r="G76" s="1043"/>
      <c r="H76" s="1043"/>
      <c r="I76" s="1043"/>
      <c r="J76" s="1043"/>
      <c r="K76" s="1043"/>
      <c r="L76" s="1043"/>
      <c r="M76" s="1043"/>
      <c r="N76" s="1043"/>
      <c r="O76" s="1043"/>
      <c r="P76" s="1044"/>
      <c r="Q76" s="785"/>
      <c r="R76" s="786"/>
      <c r="S76" s="786"/>
      <c r="T76" s="786"/>
      <c r="U76" s="787"/>
      <c r="V76" s="788"/>
      <c r="W76" s="786"/>
      <c r="X76" s="786"/>
      <c r="Y76" s="786"/>
      <c r="Z76" s="787"/>
      <c r="AA76" s="788"/>
      <c r="AB76" s="786"/>
      <c r="AC76" s="786"/>
      <c r="AD76" s="786"/>
      <c r="AE76" s="787"/>
      <c r="AF76" s="788"/>
      <c r="AG76" s="786"/>
      <c r="AH76" s="786"/>
      <c r="AI76" s="786"/>
      <c r="AJ76" s="787"/>
      <c r="AK76" s="788"/>
      <c r="AL76" s="786"/>
      <c r="AM76" s="786"/>
      <c r="AN76" s="786"/>
      <c r="AO76" s="787"/>
      <c r="AP76" s="788"/>
      <c r="AQ76" s="786"/>
      <c r="AR76" s="786"/>
      <c r="AS76" s="786"/>
      <c r="AT76" s="787"/>
      <c r="AU76" s="788"/>
      <c r="AV76" s="786"/>
      <c r="AW76" s="786"/>
      <c r="AX76" s="786"/>
      <c r="AY76" s="787"/>
      <c r="AZ76" s="1040"/>
      <c r="BA76" s="1040"/>
      <c r="BB76" s="1040"/>
      <c r="BC76" s="1040"/>
      <c r="BD76" s="1041"/>
      <c r="BE76" s="237"/>
      <c r="BF76" s="237"/>
      <c r="BG76" s="237"/>
      <c r="BH76" s="237"/>
      <c r="BI76" s="237"/>
      <c r="BJ76" s="237"/>
      <c r="BK76" s="237"/>
      <c r="BL76" s="237"/>
      <c r="BM76" s="237"/>
      <c r="BN76" s="237"/>
      <c r="BO76" s="237"/>
      <c r="BP76" s="237"/>
      <c r="BQ76" s="234">
        <v>70</v>
      </c>
      <c r="BR76" s="239"/>
      <c r="BS76" s="1013"/>
      <c r="BT76" s="1014"/>
      <c r="BU76" s="1014"/>
      <c r="BV76" s="1014"/>
      <c r="BW76" s="1014"/>
      <c r="BX76" s="1014"/>
      <c r="BY76" s="1014"/>
      <c r="BZ76" s="1014"/>
      <c r="CA76" s="1014"/>
      <c r="CB76" s="1014"/>
      <c r="CC76" s="1014"/>
      <c r="CD76" s="1014"/>
      <c r="CE76" s="1014"/>
      <c r="CF76" s="1014"/>
      <c r="CG76" s="1023"/>
      <c r="CH76" s="1024"/>
      <c r="CI76" s="1025"/>
      <c r="CJ76" s="1025"/>
      <c r="CK76" s="1025"/>
      <c r="CL76" s="1026"/>
      <c r="CM76" s="1024"/>
      <c r="CN76" s="1025"/>
      <c r="CO76" s="1025"/>
      <c r="CP76" s="1025"/>
      <c r="CQ76" s="1026"/>
      <c r="CR76" s="1024"/>
      <c r="CS76" s="1025"/>
      <c r="CT76" s="1025"/>
      <c r="CU76" s="1025"/>
      <c r="CV76" s="1026"/>
      <c r="CW76" s="1024"/>
      <c r="CX76" s="1025"/>
      <c r="CY76" s="1025"/>
      <c r="CZ76" s="1025"/>
      <c r="DA76" s="1026"/>
      <c r="DB76" s="1024"/>
      <c r="DC76" s="1025"/>
      <c r="DD76" s="1025"/>
      <c r="DE76" s="1025"/>
      <c r="DF76" s="1026"/>
      <c r="DG76" s="1024"/>
      <c r="DH76" s="1025"/>
      <c r="DI76" s="1025"/>
      <c r="DJ76" s="1025"/>
      <c r="DK76" s="1026"/>
      <c r="DL76" s="1024"/>
      <c r="DM76" s="1025"/>
      <c r="DN76" s="1025"/>
      <c r="DO76" s="1025"/>
      <c r="DP76" s="1026"/>
      <c r="DQ76" s="1024"/>
      <c r="DR76" s="1025"/>
      <c r="DS76" s="1025"/>
      <c r="DT76" s="1025"/>
      <c r="DU76" s="1026"/>
      <c r="DV76" s="1013"/>
      <c r="DW76" s="1014"/>
      <c r="DX76" s="1014"/>
      <c r="DY76" s="1014"/>
      <c r="DZ76" s="1015"/>
      <c r="EA76" s="226"/>
    </row>
    <row r="77" spans="1:131" ht="26.25" customHeight="1" x14ac:dyDescent="0.15">
      <c r="A77" s="234">
        <v>10</v>
      </c>
      <c r="B77" s="1042"/>
      <c r="C77" s="1043"/>
      <c r="D77" s="1043"/>
      <c r="E77" s="1043"/>
      <c r="F77" s="1043"/>
      <c r="G77" s="1043"/>
      <c r="H77" s="1043"/>
      <c r="I77" s="1043"/>
      <c r="J77" s="1043"/>
      <c r="K77" s="1043"/>
      <c r="L77" s="1043"/>
      <c r="M77" s="1043"/>
      <c r="N77" s="1043"/>
      <c r="O77" s="1043"/>
      <c r="P77" s="1044"/>
      <c r="Q77" s="785"/>
      <c r="R77" s="786"/>
      <c r="S77" s="786"/>
      <c r="T77" s="786"/>
      <c r="U77" s="787"/>
      <c r="V77" s="788"/>
      <c r="W77" s="786"/>
      <c r="X77" s="786"/>
      <c r="Y77" s="786"/>
      <c r="Z77" s="787"/>
      <c r="AA77" s="788"/>
      <c r="AB77" s="786"/>
      <c r="AC77" s="786"/>
      <c r="AD77" s="786"/>
      <c r="AE77" s="787"/>
      <c r="AF77" s="788"/>
      <c r="AG77" s="786"/>
      <c r="AH77" s="786"/>
      <c r="AI77" s="786"/>
      <c r="AJ77" s="787"/>
      <c r="AK77" s="788"/>
      <c r="AL77" s="786"/>
      <c r="AM77" s="786"/>
      <c r="AN77" s="786"/>
      <c r="AO77" s="787"/>
      <c r="AP77" s="788"/>
      <c r="AQ77" s="786"/>
      <c r="AR77" s="786"/>
      <c r="AS77" s="786"/>
      <c r="AT77" s="787"/>
      <c r="AU77" s="788"/>
      <c r="AV77" s="786"/>
      <c r="AW77" s="786"/>
      <c r="AX77" s="786"/>
      <c r="AY77" s="787"/>
      <c r="AZ77" s="1040"/>
      <c r="BA77" s="1040"/>
      <c r="BB77" s="1040"/>
      <c r="BC77" s="1040"/>
      <c r="BD77" s="1041"/>
      <c r="BE77" s="237"/>
      <c r="BF77" s="237"/>
      <c r="BG77" s="237"/>
      <c r="BH77" s="237"/>
      <c r="BI77" s="237"/>
      <c r="BJ77" s="237"/>
      <c r="BK77" s="237"/>
      <c r="BL77" s="237"/>
      <c r="BM77" s="237"/>
      <c r="BN77" s="237"/>
      <c r="BO77" s="237"/>
      <c r="BP77" s="237"/>
      <c r="BQ77" s="234">
        <v>71</v>
      </c>
      <c r="BR77" s="239"/>
      <c r="BS77" s="1013"/>
      <c r="BT77" s="1014"/>
      <c r="BU77" s="1014"/>
      <c r="BV77" s="1014"/>
      <c r="BW77" s="1014"/>
      <c r="BX77" s="1014"/>
      <c r="BY77" s="1014"/>
      <c r="BZ77" s="1014"/>
      <c r="CA77" s="1014"/>
      <c r="CB77" s="1014"/>
      <c r="CC77" s="1014"/>
      <c r="CD77" s="1014"/>
      <c r="CE77" s="1014"/>
      <c r="CF77" s="1014"/>
      <c r="CG77" s="1023"/>
      <c r="CH77" s="1024"/>
      <c r="CI77" s="1025"/>
      <c r="CJ77" s="1025"/>
      <c r="CK77" s="1025"/>
      <c r="CL77" s="1026"/>
      <c r="CM77" s="1024"/>
      <c r="CN77" s="1025"/>
      <c r="CO77" s="1025"/>
      <c r="CP77" s="1025"/>
      <c r="CQ77" s="1026"/>
      <c r="CR77" s="1024"/>
      <c r="CS77" s="1025"/>
      <c r="CT77" s="1025"/>
      <c r="CU77" s="1025"/>
      <c r="CV77" s="1026"/>
      <c r="CW77" s="1024"/>
      <c r="CX77" s="1025"/>
      <c r="CY77" s="1025"/>
      <c r="CZ77" s="1025"/>
      <c r="DA77" s="1026"/>
      <c r="DB77" s="1024"/>
      <c r="DC77" s="1025"/>
      <c r="DD77" s="1025"/>
      <c r="DE77" s="1025"/>
      <c r="DF77" s="1026"/>
      <c r="DG77" s="1024"/>
      <c r="DH77" s="1025"/>
      <c r="DI77" s="1025"/>
      <c r="DJ77" s="1025"/>
      <c r="DK77" s="1026"/>
      <c r="DL77" s="1024"/>
      <c r="DM77" s="1025"/>
      <c r="DN77" s="1025"/>
      <c r="DO77" s="1025"/>
      <c r="DP77" s="1026"/>
      <c r="DQ77" s="1024"/>
      <c r="DR77" s="1025"/>
      <c r="DS77" s="1025"/>
      <c r="DT77" s="1025"/>
      <c r="DU77" s="1026"/>
      <c r="DV77" s="1013"/>
      <c r="DW77" s="1014"/>
      <c r="DX77" s="1014"/>
      <c r="DY77" s="1014"/>
      <c r="DZ77" s="1015"/>
      <c r="EA77" s="226"/>
    </row>
    <row r="78" spans="1:131" ht="26.25" customHeight="1" x14ac:dyDescent="0.15">
      <c r="A78" s="234">
        <v>11</v>
      </c>
      <c r="B78" s="1042"/>
      <c r="C78" s="1043"/>
      <c r="D78" s="1043"/>
      <c r="E78" s="1043"/>
      <c r="F78" s="1043"/>
      <c r="G78" s="1043"/>
      <c r="H78" s="1043"/>
      <c r="I78" s="1043"/>
      <c r="J78" s="1043"/>
      <c r="K78" s="1043"/>
      <c r="L78" s="1043"/>
      <c r="M78" s="1043"/>
      <c r="N78" s="1043"/>
      <c r="O78" s="1043"/>
      <c r="P78" s="1044"/>
      <c r="Q78" s="1045"/>
      <c r="R78" s="1039"/>
      <c r="S78" s="1039"/>
      <c r="T78" s="1039"/>
      <c r="U78" s="1039"/>
      <c r="V78" s="1039"/>
      <c r="W78" s="1039"/>
      <c r="X78" s="1039"/>
      <c r="Y78" s="1039"/>
      <c r="Z78" s="1039"/>
      <c r="AA78" s="1039"/>
      <c r="AB78" s="1039"/>
      <c r="AC78" s="1039"/>
      <c r="AD78" s="1039"/>
      <c r="AE78" s="1039"/>
      <c r="AF78" s="1039"/>
      <c r="AG78" s="1039"/>
      <c r="AH78" s="1039"/>
      <c r="AI78" s="1039"/>
      <c r="AJ78" s="1039"/>
      <c r="AK78" s="1039"/>
      <c r="AL78" s="1039"/>
      <c r="AM78" s="1039"/>
      <c r="AN78" s="1039"/>
      <c r="AO78" s="1039"/>
      <c r="AP78" s="1039"/>
      <c r="AQ78" s="1039"/>
      <c r="AR78" s="1039"/>
      <c r="AS78" s="1039"/>
      <c r="AT78" s="1039"/>
      <c r="AU78" s="1039"/>
      <c r="AV78" s="1039"/>
      <c r="AW78" s="1039"/>
      <c r="AX78" s="1039"/>
      <c r="AY78" s="1039"/>
      <c r="AZ78" s="1040"/>
      <c r="BA78" s="1040"/>
      <c r="BB78" s="1040"/>
      <c r="BC78" s="1040"/>
      <c r="BD78" s="1041"/>
      <c r="BE78" s="237"/>
      <c r="BF78" s="237"/>
      <c r="BG78" s="237"/>
      <c r="BH78" s="237"/>
      <c r="BI78" s="237"/>
      <c r="BJ78" s="226"/>
      <c r="BK78" s="226"/>
      <c r="BL78" s="226"/>
      <c r="BM78" s="226"/>
      <c r="BN78" s="226"/>
      <c r="BO78" s="237"/>
      <c r="BP78" s="237"/>
      <c r="BQ78" s="234">
        <v>72</v>
      </c>
      <c r="BR78" s="239"/>
      <c r="BS78" s="1013"/>
      <c r="BT78" s="1014"/>
      <c r="BU78" s="1014"/>
      <c r="BV78" s="1014"/>
      <c r="BW78" s="1014"/>
      <c r="BX78" s="1014"/>
      <c r="BY78" s="1014"/>
      <c r="BZ78" s="1014"/>
      <c r="CA78" s="1014"/>
      <c r="CB78" s="1014"/>
      <c r="CC78" s="1014"/>
      <c r="CD78" s="1014"/>
      <c r="CE78" s="1014"/>
      <c r="CF78" s="1014"/>
      <c r="CG78" s="1023"/>
      <c r="CH78" s="1024"/>
      <c r="CI78" s="1025"/>
      <c r="CJ78" s="1025"/>
      <c r="CK78" s="1025"/>
      <c r="CL78" s="1026"/>
      <c r="CM78" s="1024"/>
      <c r="CN78" s="1025"/>
      <c r="CO78" s="1025"/>
      <c r="CP78" s="1025"/>
      <c r="CQ78" s="1026"/>
      <c r="CR78" s="1024"/>
      <c r="CS78" s="1025"/>
      <c r="CT78" s="1025"/>
      <c r="CU78" s="1025"/>
      <c r="CV78" s="1026"/>
      <c r="CW78" s="1024"/>
      <c r="CX78" s="1025"/>
      <c r="CY78" s="1025"/>
      <c r="CZ78" s="1025"/>
      <c r="DA78" s="1026"/>
      <c r="DB78" s="1024"/>
      <c r="DC78" s="1025"/>
      <c r="DD78" s="1025"/>
      <c r="DE78" s="1025"/>
      <c r="DF78" s="1026"/>
      <c r="DG78" s="1024"/>
      <c r="DH78" s="1025"/>
      <c r="DI78" s="1025"/>
      <c r="DJ78" s="1025"/>
      <c r="DK78" s="1026"/>
      <c r="DL78" s="1024"/>
      <c r="DM78" s="1025"/>
      <c r="DN78" s="1025"/>
      <c r="DO78" s="1025"/>
      <c r="DP78" s="1026"/>
      <c r="DQ78" s="1024"/>
      <c r="DR78" s="1025"/>
      <c r="DS78" s="1025"/>
      <c r="DT78" s="1025"/>
      <c r="DU78" s="1026"/>
      <c r="DV78" s="1013"/>
      <c r="DW78" s="1014"/>
      <c r="DX78" s="1014"/>
      <c r="DY78" s="1014"/>
      <c r="DZ78" s="1015"/>
      <c r="EA78" s="226"/>
    </row>
    <row r="79" spans="1:131" ht="26.25" customHeight="1" x14ac:dyDescent="0.15">
      <c r="A79" s="234">
        <v>12</v>
      </c>
      <c r="B79" s="1042"/>
      <c r="C79" s="1043"/>
      <c r="D79" s="1043"/>
      <c r="E79" s="1043"/>
      <c r="F79" s="1043"/>
      <c r="G79" s="1043"/>
      <c r="H79" s="1043"/>
      <c r="I79" s="1043"/>
      <c r="J79" s="1043"/>
      <c r="K79" s="1043"/>
      <c r="L79" s="1043"/>
      <c r="M79" s="1043"/>
      <c r="N79" s="1043"/>
      <c r="O79" s="1043"/>
      <c r="P79" s="1044"/>
      <c r="Q79" s="1045"/>
      <c r="R79" s="1039"/>
      <c r="S79" s="1039"/>
      <c r="T79" s="1039"/>
      <c r="U79" s="1039"/>
      <c r="V79" s="1039"/>
      <c r="W79" s="1039"/>
      <c r="X79" s="1039"/>
      <c r="Y79" s="1039"/>
      <c r="Z79" s="1039"/>
      <c r="AA79" s="1039"/>
      <c r="AB79" s="1039"/>
      <c r="AC79" s="1039"/>
      <c r="AD79" s="1039"/>
      <c r="AE79" s="1039"/>
      <c r="AF79" s="1039"/>
      <c r="AG79" s="1039"/>
      <c r="AH79" s="1039"/>
      <c r="AI79" s="1039"/>
      <c r="AJ79" s="1039"/>
      <c r="AK79" s="1039"/>
      <c r="AL79" s="1039"/>
      <c r="AM79" s="1039"/>
      <c r="AN79" s="1039"/>
      <c r="AO79" s="1039"/>
      <c r="AP79" s="1039"/>
      <c r="AQ79" s="1039"/>
      <c r="AR79" s="1039"/>
      <c r="AS79" s="1039"/>
      <c r="AT79" s="1039"/>
      <c r="AU79" s="1039"/>
      <c r="AV79" s="1039"/>
      <c r="AW79" s="1039"/>
      <c r="AX79" s="1039"/>
      <c r="AY79" s="1039"/>
      <c r="AZ79" s="1040"/>
      <c r="BA79" s="1040"/>
      <c r="BB79" s="1040"/>
      <c r="BC79" s="1040"/>
      <c r="BD79" s="1041"/>
      <c r="BE79" s="237"/>
      <c r="BF79" s="237"/>
      <c r="BG79" s="237"/>
      <c r="BH79" s="237"/>
      <c r="BI79" s="237"/>
      <c r="BJ79" s="226"/>
      <c r="BK79" s="226"/>
      <c r="BL79" s="226"/>
      <c r="BM79" s="226"/>
      <c r="BN79" s="226"/>
      <c r="BO79" s="237"/>
      <c r="BP79" s="237"/>
      <c r="BQ79" s="234">
        <v>73</v>
      </c>
      <c r="BR79" s="239"/>
      <c r="BS79" s="1013"/>
      <c r="BT79" s="1014"/>
      <c r="BU79" s="1014"/>
      <c r="BV79" s="1014"/>
      <c r="BW79" s="1014"/>
      <c r="BX79" s="1014"/>
      <c r="BY79" s="1014"/>
      <c r="BZ79" s="1014"/>
      <c r="CA79" s="1014"/>
      <c r="CB79" s="1014"/>
      <c r="CC79" s="1014"/>
      <c r="CD79" s="1014"/>
      <c r="CE79" s="1014"/>
      <c r="CF79" s="1014"/>
      <c r="CG79" s="1023"/>
      <c r="CH79" s="1024"/>
      <c r="CI79" s="1025"/>
      <c r="CJ79" s="1025"/>
      <c r="CK79" s="1025"/>
      <c r="CL79" s="1026"/>
      <c r="CM79" s="1024"/>
      <c r="CN79" s="1025"/>
      <c r="CO79" s="1025"/>
      <c r="CP79" s="1025"/>
      <c r="CQ79" s="1026"/>
      <c r="CR79" s="1024"/>
      <c r="CS79" s="1025"/>
      <c r="CT79" s="1025"/>
      <c r="CU79" s="1025"/>
      <c r="CV79" s="1026"/>
      <c r="CW79" s="1024"/>
      <c r="CX79" s="1025"/>
      <c r="CY79" s="1025"/>
      <c r="CZ79" s="1025"/>
      <c r="DA79" s="1026"/>
      <c r="DB79" s="1024"/>
      <c r="DC79" s="1025"/>
      <c r="DD79" s="1025"/>
      <c r="DE79" s="1025"/>
      <c r="DF79" s="1026"/>
      <c r="DG79" s="1024"/>
      <c r="DH79" s="1025"/>
      <c r="DI79" s="1025"/>
      <c r="DJ79" s="1025"/>
      <c r="DK79" s="1026"/>
      <c r="DL79" s="1024"/>
      <c r="DM79" s="1025"/>
      <c r="DN79" s="1025"/>
      <c r="DO79" s="1025"/>
      <c r="DP79" s="1026"/>
      <c r="DQ79" s="1024"/>
      <c r="DR79" s="1025"/>
      <c r="DS79" s="1025"/>
      <c r="DT79" s="1025"/>
      <c r="DU79" s="1026"/>
      <c r="DV79" s="1013"/>
      <c r="DW79" s="1014"/>
      <c r="DX79" s="1014"/>
      <c r="DY79" s="1014"/>
      <c r="DZ79" s="1015"/>
      <c r="EA79" s="226"/>
    </row>
    <row r="80" spans="1:131" ht="26.25" customHeight="1" x14ac:dyDescent="0.15">
      <c r="A80" s="234">
        <v>13</v>
      </c>
      <c r="B80" s="1042"/>
      <c r="C80" s="1043"/>
      <c r="D80" s="1043"/>
      <c r="E80" s="1043"/>
      <c r="F80" s="1043"/>
      <c r="G80" s="1043"/>
      <c r="H80" s="1043"/>
      <c r="I80" s="1043"/>
      <c r="J80" s="1043"/>
      <c r="K80" s="1043"/>
      <c r="L80" s="1043"/>
      <c r="M80" s="1043"/>
      <c r="N80" s="1043"/>
      <c r="O80" s="1043"/>
      <c r="P80" s="1044"/>
      <c r="Q80" s="1045"/>
      <c r="R80" s="1039"/>
      <c r="S80" s="1039"/>
      <c r="T80" s="1039"/>
      <c r="U80" s="1039"/>
      <c r="V80" s="1039"/>
      <c r="W80" s="1039"/>
      <c r="X80" s="1039"/>
      <c r="Y80" s="1039"/>
      <c r="Z80" s="1039"/>
      <c r="AA80" s="1039"/>
      <c r="AB80" s="1039"/>
      <c r="AC80" s="1039"/>
      <c r="AD80" s="1039"/>
      <c r="AE80" s="1039"/>
      <c r="AF80" s="1039"/>
      <c r="AG80" s="1039"/>
      <c r="AH80" s="1039"/>
      <c r="AI80" s="1039"/>
      <c r="AJ80" s="1039"/>
      <c r="AK80" s="1039"/>
      <c r="AL80" s="1039"/>
      <c r="AM80" s="1039"/>
      <c r="AN80" s="1039"/>
      <c r="AO80" s="1039"/>
      <c r="AP80" s="1039"/>
      <c r="AQ80" s="1039"/>
      <c r="AR80" s="1039"/>
      <c r="AS80" s="1039"/>
      <c r="AT80" s="1039"/>
      <c r="AU80" s="1039"/>
      <c r="AV80" s="1039"/>
      <c r="AW80" s="1039"/>
      <c r="AX80" s="1039"/>
      <c r="AY80" s="1039"/>
      <c r="AZ80" s="1040"/>
      <c r="BA80" s="1040"/>
      <c r="BB80" s="1040"/>
      <c r="BC80" s="1040"/>
      <c r="BD80" s="1041"/>
      <c r="BE80" s="237"/>
      <c r="BF80" s="237"/>
      <c r="BG80" s="237"/>
      <c r="BH80" s="237"/>
      <c r="BI80" s="237"/>
      <c r="BJ80" s="237"/>
      <c r="BK80" s="237"/>
      <c r="BL80" s="237"/>
      <c r="BM80" s="237"/>
      <c r="BN80" s="237"/>
      <c r="BO80" s="237"/>
      <c r="BP80" s="237"/>
      <c r="BQ80" s="234">
        <v>74</v>
      </c>
      <c r="BR80" s="239"/>
      <c r="BS80" s="1013"/>
      <c r="BT80" s="1014"/>
      <c r="BU80" s="1014"/>
      <c r="BV80" s="1014"/>
      <c r="BW80" s="1014"/>
      <c r="BX80" s="1014"/>
      <c r="BY80" s="1014"/>
      <c r="BZ80" s="1014"/>
      <c r="CA80" s="1014"/>
      <c r="CB80" s="1014"/>
      <c r="CC80" s="1014"/>
      <c r="CD80" s="1014"/>
      <c r="CE80" s="1014"/>
      <c r="CF80" s="1014"/>
      <c r="CG80" s="1023"/>
      <c r="CH80" s="1024"/>
      <c r="CI80" s="1025"/>
      <c r="CJ80" s="1025"/>
      <c r="CK80" s="1025"/>
      <c r="CL80" s="1026"/>
      <c r="CM80" s="1024"/>
      <c r="CN80" s="1025"/>
      <c r="CO80" s="1025"/>
      <c r="CP80" s="1025"/>
      <c r="CQ80" s="1026"/>
      <c r="CR80" s="1024"/>
      <c r="CS80" s="1025"/>
      <c r="CT80" s="1025"/>
      <c r="CU80" s="1025"/>
      <c r="CV80" s="1026"/>
      <c r="CW80" s="1024"/>
      <c r="CX80" s="1025"/>
      <c r="CY80" s="1025"/>
      <c r="CZ80" s="1025"/>
      <c r="DA80" s="1026"/>
      <c r="DB80" s="1024"/>
      <c r="DC80" s="1025"/>
      <c r="DD80" s="1025"/>
      <c r="DE80" s="1025"/>
      <c r="DF80" s="1026"/>
      <c r="DG80" s="1024"/>
      <c r="DH80" s="1025"/>
      <c r="DI80" s="1025"/>
      <c r="DJ80" s="1025"/>
      <c r="DK80" s="1026"/>
      <c r="DL80" s="1024"/>
      <c r="DM80" s="1025"/>
      <c r="DN80" s="1025"/>
      <c r="DO80" s="1025"/>
      <c r="DP80" s="1026"/>
      <c r="DQ80" s="1024"/>
      <c r="DR80" s="1025"/>
      <c r="DS80" s="1025"/>
      <c r="DT80" s="1025"/>
      <c r="DU80" s="1026"/>
      <c r="DV80" s="1013"/>
      <c r="DW80" s="1014"/>
      <c r="DX80" s="1014"/>
      <c r="DY80" s="1014"/>
      <c r="DZ80" s="1015"/>
      <c r="EA80" s="226"/>
    </row>
    <row r="81" spans="1:131" ht="26.25" customHeight="1" x14ac:dyDescent="0.15">
      <c r="A81" s="234">
        <v>14</v>
      </c>
      <c r="B81" s="1042"/>
      <c r="C81" s="1043"/>
      <c r="D81" s="1043"/>
      <c r="E81" s="1043"/>
      <c r="F81" s="1043"/>
      <c r="G81" s="1043"/>
      <c r="H81" s="1043"/>
      <c r="I81" s="1043"/>
      <c r="J81" s="1043"/>
      <c r="K81" s="1043"/>
      <c r="L81" s="1043"/>
      <c r="M81" s="1043"/>
      <c r="N81" s="1043"/>
      <c r="O81" s="1043"/>
      <c r="P81" s="1044"/>
      <c r="Q81" s="1045"/>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40"/>
      <c r="BA81" s="1040"/>
      <c r="BB81" s="1040"/>
      <c r="BC81" s="1040"/>
      <c r="BD81" s="1041"/>
      <c r="BE81" s="237"/>
      <c r="BF81" s="237"/>
      <c r="BG81" s="237"/>
      <c r="BH81" s="237"/>
      <c r="BI81" s="237"/>
      <c r="BJ81" s="237"/>
      <c r="BK81" s="237"/>
      <c r="BL81" s="237"/>
      <c r="BM81" s="237"/>
      <c r="BN81" s="237"/>
      <c r="BO81" s="237"/>
      <c r="BP81" s="237"/>
      <c r="BQ81" s="234">
        <v>75</v>
      </c>
      <c r="BR81" s="239"/>
      <c r="BS81" s="1013"/>
      <c r="BT81" s="1014"/>
      <c r="BU81" s="1014"/>
      <c r="BV81" s="1014"/>
      <c r="BW81" s="1014"/>
      <c r="BX81" s="1014"/>
      <c r="BY81" s="1014"/>
      <c r="BZ81" s="1014"/>
      <c r="CA81" s="1014"/>
      <c r="CB81" s="1014"/>
      <c r="CC81" s="1014"/>
      <c r="CD81" s="1014"/>
      <c r="CE81" s="1014"/>
      <c r="CF81" s="1014"/>
      <c r="CG81" s="1023"/>
      <c r="CH81" s="1024"/>
      <c r="CI81" s="1025"/>
      <c r="CJ81" s="1025"/>
      <c r="CK81" s="1025"/>
      <c r="CL81" s="1026"/>
      <c r="CM81" s="1024"/>
      <c r="CN81" s="1025"/>
      <c r="CO81" s="1025"/>
      <c r="CP81" s="1025"/>
      <c r="CQ81" s="1026"/>
      <c r="CR81" s="1024"/>
      <c r="CS81" s="1025"/>
      <c r="CT81" s="1025"/>
      <c r="CU81" s="1025"/>
      <c r="CV81" s="1026"/>
      <c r="CW81" s="1024"/>
      <c r="CX81" s="1025"/>
      <c r="CY81" s="1025"/>
      <c r="CZ81" s="1025"/>
      <c r="DA81" s="1026"/>
      <c r="DB81" s="1024"/>
      <c r="DC81" s="1025"/>
      <c r="DD81" s="1025"/>
      <c r="DE81" s="1025"/>
      <c r="DF81" s="1026"/>
      <c r="DG81" s="1024"/>
      <c r="DH81" s="1025"/>
      <c r="DI81" s="1025"/>
      <c r="DJ81" s="1025"/>
      <c r="DK81" s="1026"/>
      <c r="DL81" s="1024"/>
      <c r="DM81" s="1025"/>
      <c r="DN81" s="1025"/>
      <c r="DO81" s="1025"/>
      <c r="DP81" s="1026"/>
      <c r="DQ81" s="1024"/>
      <c r="DR81" s="1025"/>
      <c r="DS81" s="1025"/>
      <c r="DT81" s="1025"/>
      <c r="DU81" s="1026"/>
      <c r="DV81" s="1013"/>
      <c r="DW81" s="1014"/>
      <c r="DX81" s="1014"/>
      <c r="DY81" s="1014"/>
      <c r="DZ81" s="1015"/>
      <c r="EA81" s="226"/>
    </row>
    <row r="82" spans="1:131" ht="26.25" customHeight="1" x14ac:dyDescent="0.15">
      <c r="A82" s="234">
        <v>15</v>
      </c>
      <c r="B82" s="1042"/>
      <c r="C82" s="1043"/>
      <c r="D82" s="1043"/>
      <c r="E82" s="1043"/>
      <c r="F82" s="1043"/>
      <c r="G82" s="1043"/>
      <c r="H82" s="1043"/>
      <c r="I82" s="1043"/>
      <c r="J82" s="1043"/>
      <c r="K82" s="1043"/>
      <c r="L82" s="1043"/>
      <c r="M82" s="1043"/>
      <c r="N82" s="1043"/>
      <c r="O82" s="1043"/>
      <c r="P82" s="1044"/>
      <c r="Q82" s="1045"/>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39"/>
      <c r="AV82" s="1039"/>
      <c r="AW82" s="1039"/>
      <c r="AX82" s="1039"/>
      <c r="AY82" s="1039"/>
      <c r="AZ82" s="1040"/>
      <c r="BA82" s="1040"/>
      <c r="BB82" s="1040"/>
      <c r="BC82" s="1040"/>
      <c r="BD82" s="1041"/>
      <c r="BE82" s="237"/>
      <c r="BF82" s="237"/>
      <c r="BG82" s="237"/>
      <c r="BH82" s="237"/>
      <c r="BI82" s="237"/>
      <c r="BJ82" s="237"/>
      <c r="BK82" s="237"/>
      <c r="BL82" s="237"/>
      <c r="BM82" s="237"/>
      <c r="BN82" s="237"/>
      <c r="BO82" s="237"/>
      <c r="BP82" s="237"/>
      <c r="BQ82" s="234">
        <v>76</v>
      </c>
      <c r="BR82" s="239"/>
      <c r="BS82" s="1013"/>
      <c r="BT82" s="1014"/>
      <c r="BU82" s="1014"/>
      <c r="BV82" s="1014"/>
      <c r="BW82" s="1014"/>
      <c r="BX82" s="1014"/>
      <c r="BY82" s="1014"/>
      <c r="BZ82" s="1014"/>
      <c r="CA82" s="1014"/>
      <c r="CB82" s="1014"/>
      <c r="CC82" s="1014"/>
      <c r="CD82" s="1014"/>
      <c r="CE82" s="1014"/>
      <c r="CF82" s="1014"/>
      <c r="CG82" s="1023"/>
      <c r="CH82" s="1024"/>
      <c r="CI82" s="1025"/>
      <c r="CJ82" s="1025"/>
      <c r="CK82" s="1025"/>
      <c r="CL82" s="1026"/>
      <c r="CM82" s="1024"/>
      <c r="CN82" s="1025"/>
      <c r="CO82" s="1025"/>
      <c r="CP82" s="1025"/>
      <c r="CQ82" s="1026"/>
      <c r="CR82" s="1024"/>
      <c r="CS82" s="1025"/>
      <c r="CT82" s="1025"/>
      <c r="CU82" s="1025"/>
      <c r="CV82" s="1026"/>
      <c r="CW82" s="1024"/>
      <c r="CX82" s="1025"/>
      <c r="CY82" s="1025"/>
      <c r="CZ82" s="1025"/>
      <c r="DA82" s="1026"/>
      <c r="DB82" s="1024"/>
      <c r="DC82" s="1025"/>
      <c r="DD82" s="1025"/>
      <c r="DE82" s="1025"/>
      <c r="DF82" s="1026"/>
      <c r="DG82" s="1024"/>
      <c r="DH82" s="1025"/>
      <c r="DI82" s="1025"/>
      <c r="DJ82" s="1025"/>
      <c r="DK82" s="1026"/>
      <c r="DL82" s="1024"/>
      <c r="DM82" s="1025"/>
      <c r="DN82" s="1025"/>
      <c r="DO82" s="1025"/>
      <c r="DP82" s="1026"/>
      <c r="DQ82" s="1024"/>
      <c r="DR82" s="1025"/>
      <c r="DS82" s="1025"/>
      <c r="DT82" s="1025"/>
      <c r="DU82" s="1026"/>
      <c r="DV82" s="1013"/>
      <c r="DW82" s="1014"/>
      <c r="DX82" s="1014"/>
      <c r="DY82" s="1014"/>
      <c r="DZ82" s="1015"/>
      <c r="EA82" s="226"/>
    </row>
    <row r="83" spans="1:131" ht="26.25" customHeight="1" x14ac:dyDescent="0.15">
      <c r="A83" s="234">
        <v>16</v>
      </c>
      <c r="B83" s="1042"/>
      <c r="C83" s="1043"/>
      <c r="D83" s="1043"/>
      <c r="E83" s="1043"/>
      <c r="F83" s="1043"/>
      <c r="G83" s="1043"/>
      <c r="H83" s="1043"/>
      <c r="I83" s="1043"/>
      <c r="J83" s="1043"/>
      <c r="K83" s="1043"/>
      <c r="L83" s="1043"/>
      <c r="M83" s="1043"/>
      <c r="N83" s="1043"/>
      <c r="O83" s="1043"/>
      <c r="P83" s="1044"/>
      <c r="Q83" s="1045"/>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40"/>
      <c r="BA83" s="1040"/>
      <c r="BB83" s="1040"/>
      <c r="BC83" s="1040"/>
      <c r="BD83" s="1041"/>
      <c r="BE83" s="237"/>
      <c r="BF83" s="237"/>
      <c r="BG83" s="237"/>
      <c r="BH83" s="237"/>
      <c r="BI83" s="237"/>
      <c r="BJ83" s="237"/>
      <c r="BK83" s="237"/>
      <c r="BL83" s="237"/>
      <c r="BM83" s="237"/>
      <c r="BN83" s="237"/>
      <c r="BO83" s="237"/>
      <c r="BP83" s="237"/>
      <c r="BQ83" s="234">
        <v>77</v>
      </c>
      <c r="BR83" s="239"/>
      <c r="BS83" s="1013"/>
      <c r="BT83" s="1014"/>
      <c r="BU83" s="1014"/>
      <c r="BV83" s="1014"/>
      <c r="BW83" s="1014"/>
      <c r="BX83" s="1014"/>
      <c r="BY83" s="1014"/>
      <c r="BZ83" s="1014"/>
      <c r="CA83" s="1014"/>
      <c r="CB83" s="1014"/>
      <c r="CC83" s="1014"/>
      <c r="CD83" s="1014"/>
      <c r="CE83" s="1014"/>
      <c r="CF83" s="1014"/>
      <c r="CG83" s="1023"/>
      <c r="CH83" s="1024"/>
      <c r="CI83" s="1025"/>
      <c r="CJ83" s="1025"/>
      <c r="CK83" s="1025"/>
      <c r="CL83" s="1026"/>
      <c r="CM83" s="1024"/>
      <c r="CN83" s="1025"/>
      <c r="CO83" s="1025"/>
      <c r="CP83" s="1025"/>
      <c r="CQ83" s="1026"/>
      <c r="CR83" s="1024"/>
      <c r="CS83" s="1025"/>
      <c r="CT83" s="1025"/>
      <c r="CU83" s="1025"/>
      <c r="CV83" s="1026"/>
      <c r="CW83" s="1024"/>
      <c r="CX83" s="1025"/>
      <c r="CY83" s="1025"/>
      <c r="CZ83" s="1025"/>
      <c r="DA83" s="1026"/>
      <c r="DB83" s="1024"/>
      <c r="DC83" s="1025"/>
      <c r="DD83" s="1025"/>
      <c r="DE83" s="1025"/>
      <c r="DF83" s="1026"/>
      <c r="DG83" s="1024"/>
      <c r="DH83" s="1025"/>
      <c r="DI83" s="1025"/>
      <c r="DJ83" s="1025"/>
      <c r="DK83" s="1026"/>
      <c r="DL83" s="1024"/>
      <c r="DM83" s="1025"/>
      <c r="DN83" s="1025"/>
      <c r="DO83" s="1025"/>
      <c r="DP83" s="1026"/>
      <c r="DQ83" s="1024"/>
      <c r="DR83" s="1025"/>
      <c r="DS83" s="1025"/>
      <c r="DT83" s="1025"/>
      <c r="DU83" s="1026"/>
      <c r="DV83" s="1013"/>
      <c r="DW83" s="1014"/>
      <c r="DX83" s="1014"/>
      <c r="DY83" s="1014"/>
      <c r="DZ83" s="1015"/>
      <c r="EA83" s="226"/>
    </row>
    <row r="84" spans="1:131" ht="26.25" customHeight="1" x14ac:dyDescent="0.15">
      <c r="A84" s="234">
        <v>17</v>
      </c>
      <c r="B84" s="1042"/>
      <c r="C84" s="1043"/>
      <c r="D84" s="1043"/>
      <c r="E84" s="1043"/>
      <c r="F84" s="1043"/>
      <c r="G84" s="1043"/>
      <c r="H84" s="1043"/>
      <c r="I84" s="1043"/>
      <c r="J84" s="1043"/>
      <c r="K84" s="1043"/>
      <c r="L84" s="1043"/>
      <c r="M84" s="1043"/>
      <c r="N84" s="1043"/>
      <c r="O84" s="1043"/>
      <c r="P84" s="1044"/>
      <c r="Q84" s="1045"/>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39"/>
      <c r="AZ84" s="1040"/>
      <c r="BA84" s="1040"/>
      <c r="BB84" s="1040"/>
      <c r="BC84" s="1040"/>
      <c r="BD84" s="1041"/>
      <c r="BE84" s="237"/>
      <c r="BF84" s="237"/>
      <c r="BG84" s="237"/>
      <c r="BH84" s="237"/>
      <c r="BI84" s="237"/>
      <c r="BJ84" s="237"/>
      <c r="BK84" s="237"/>
      <c r="BL84" s="237"/>
      <c r="BM84" s="237"/>
      <c r="BN84" s="237"/>
      <c r="BO84" s="237"/>
      <c r="BP84" s="237"/>
      <c r="BQ84" s="234">
        <v>78</v>
      </c>
      <c r="BR84" s="239"/>
      <c r="BS84" s="1013"/>
      <c r="BT84" s="1014"/>
      <c r="BU84" s="1014"/>
      <c r="BV84" s="1014"/>
      <c r="BW84" s="1014"/>
      <c r="BX84" s="1014"/>
      <c r="BY84" s="1014"/>
      <c r="BZ84" s="1014"/>
      <c r="CA84" s="1014"/>
      <c r="CB84" s="1014"/>
      <c r="CC84" s="1014"/>
      <c r="CD84" s="1014"/>
      <c r="CE84" s="1014"/>
      <c r="CF84" s="1014"/>
      <c r="CG84" s="1023"/>
      <c r="CH84" s="1024"/>
      <c r="CI84" s="1025"/>
      <c r="CJ84" s="1025"/>
      <c r="CK84" s="1025"/>
      <c r="CL84" s="1026"/>
      <c r="CM84" s="1024"/>
      <c r="CN84" s="1025"/>
      <c r="CO84" s="1025"/>
      <c r="CP84" s="1025"/>
      <c r="CQ84" s="1026"/>
      <c r="CR84" s="1024"/>
      <c r="CS84" s="1025"/>
      <c r="CT84" s="1025"/>
      <c r="CU84" s="1025"/>
      <c r="CV84" s="1026"/>
      <c r="CW84" s="1024"/>
      <c r="CX84" s="1025"/>
      <c r="CY84" s="1025"/>
      <c r="CZ84" s="1025"/>
      <c r="DA84" s="1026"/>
      <c r="DB84" s="1024"/>
      <c r="DC84" s="1025"/>
      <c r="DD84" s="1025"/>
      <c r="DE84" s="1025"/>
      <c r="DF84" s="1026"/>
      <c r="DG84" s="1024"/>
      <c r="DH84" s="1025"/>
      <c r="DI84" s="1025"/>
      <c r="DJ84" s="1025"/>
      <c r="DK84" s="1026"/>
      <c r="DL84" s="1024"/>
      <c r="DM84" s="1025"/>
      <c r="DN84" s="1025"/>
      <c r="DO84" s="1025"/>
      <c r="DP84" s="1026"/>
      <c r="DQ84" s="1024"/>
      <c r="DR84" s="1025"/>
      <c r="DS84" s="1025"/>
      <c r="DT84" s="1025"/>
      <c r="DU84" s="1026"/>
      <c r="DV84" s="1013"/>
      <c r="DW84" s="1014"/>
      <c r="DX84" s="1014"/>
      <c r="DY84" s="1014"/>
      <c r="DZ84" s="1015"/>
      <c r="EA84" s="226"/>
    </row>
    <row r="85" spans="1:131" ht="26.25" customHeight="1" x14ac:dyDescent="0.15">
      <c r="A85" s="234">
        <v>18</v>
      </c>
      <c r="B85" s="1042"/>
      <c r="C85" s="1043"/>
      <c r="D85" s="1043"/>
      <c r="E85" s="1043"/>
      <c r="F85" s="1043"/>
      <c r="G85" s="1043"/>
      <c r="H85" s="1043"/>
      <c r="I85" s="1043"/>
      <c r="J85" s="1043"/>
      <c r="K85" s="1043"/>
      <c r="L85" s="1043"/>
      <c r="M85" s="1043"/>
      <c r="N85" s="1043"/>
      <c r="O85" s="1043"/>
      <c r="P85" s="1044"/>
      <c r="Q85" s="1045"/>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40"/>
      <c r="BA85" s="1040"/>
      <c r="BB85" s="1040"/>
      <c r="BC85" s="1040"/>
      <c r="BD85" s="1041"/>
      <c r="BE85" s="237"/>
      <c r="BF85" s="237"/>
      <c r="BG85" s="237"/>
      <c r="BH85" s="237"/>
      <c r="BI85" s="237"/>
      <c r="BJ85" s="237"/>
      <c r="BK85" s="237"/>
      <c r="BL85" s="237"/>
      <c r="BM85" s="237"/>
      <c r="BN85" s="237"/>
      <c r="BO85" s="237"/>
      <c r="BP85" s="237"/>
      <c r="BQ85" s="234">
        <v>79</v>
      </c>
      <c r="BR85" s="239"/>
      <c r="BS85" s="1013"/>
      <c r="BT85" s="1014"/>
      <c r="BU85" s="1014"/>
      <c r="BV85" s="1014"/>
      <c r="BW85" s="1014"/>
      <c r="BX85" s="1014"/>
      <c r="BY85" s="1014"/>
      <c r="BZ85" s="1014"/>
      <c r="CA85" s="1014"/>
      <c r="CB85" s="1014"/>
      <c r="CC85" s="1014"/>
      <c r="CD85" s="1014"/>
      <c r="CE85" s="1014"/>
      <c r="CF85" s="1014"/>
      <c r="CG85" s="1023"/>
      <c r="CH85" s="1024"/>
      <c r="CI85" s="1025"/>
      <c r="CJ85" s="1025"/>
      <c r="CK85" s="1025"/>
      <c r="CL85" s="1026"/>
      <c r="CM85" s="1024"/>
      <c r="CN85" s="1025"/>
      <c r="CO85" s="1025"/>
      <c r="CP85" s="1025"/>
      <c r="CQ85" s="1026"/>
      <c r="CR85" s="1024"/>
      <c r="CS85" s="1025"/>
      <c r="CT85" s="1025"/>
      <c r="CU85" s="1025"/>
      <c r="CV85" s="1026"/>
      <c r="CW85" s="1024"/>
      <c r="CX85" s="1025"/>
      <c r="CY85" s="1025"/>
      <c r="CZ85" s="1025"/>
      <c r="DA85" s="1026"/>
      <c r="DB85" s="1024"/>
      <c r="DC85" s="1025"/>
      <c r="DD85" s="1025"/>
      <c r="DE85" s="1025"/>
      <c r="DF85" s="1026"/>
      <c r="DG85" s="1024"/>
      <c r="DH85" s="1025"/>
      <c r="DI85" s="1025"/>
      <c r="DJ85" s="1025"/>
      <c r="DK85" s="1026"/>
      <c r="DL85" s="1024"/>
      <c r="DM85" s="1025"/>
      <c r="DN85" s="1025"/>
      <c r="DO85" s="1025"/>
      <c r="DP85" s="1026"/>
      <c r="DQ85" s="1024"/>
      <c r="DR85" s="1025"/>
      <c r="DS85" s="1025"/>
      <c r="DT85" s="1025"/>
      <c r="DU85" s="1026"/>
      <c r="DV85" s="1013"/>
      <c r="DW85" s="1014"/>
      <c r="DX85" s="1014"/>
      <c r="DY85" s="1014"/>
      <c r="DZ85" s="1015"/>
      <c r="EA85" s="226"/>
    </row>
    <row r="86" spans="1:131" ht="26.25" customHeight="1" x14ac:dyDescent="0.15">
      <c r="A86" s="234">
        <v>19</v>
      </c>
      <c r="B86" s="1042"/>
      <c r="C86" s="1043"/>
      <c r="D86" s="1043"/>
      <c r="E86" s="1043"/>
      <c r="F86" s="1043"/>
      <c r="G86" s="1043"/>
      <c r="H86" s="1043"/>
      <c r="I86" s="1043"/>
      <c r="J86" s="1043"/>
      <c r="K86" s="1043"/>
      <c r="L86" s="1043"/>
      <c r="M86" s="1043"/>
      <c r="N86" s="1043"/>
      <c r="O86" s="1043"/>
      <c r="P86" s="1044"/>
      <c r="Q86" s="1045"/>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40"/>
      <c r="BA86" s="1040"/>
      <c r="BB86" s="1040"/>
      <c r="BC86" s="1040"/>
      <c r="BD86" s="1041"/>
      <c r="BE86" s="237"/>
      <c r="BF86" s="237"/>
      <c r="BG86" s="237"/>
      <c r="BH86" s="237"/>
      <c r="BI86" s="237"/>
      <c r="BJ86" s="237"/>
      <c r="BK86" s="237"/>
      <c r="BL86" s="237"/>
      <c r="BM86" s="237"/>
      <c r="BN86" s="237"/>
      <c r="BO86" s="237"/>
      <c r="BP86" s="237"/>
      <c r="BQ86" s="234">
        <v>80</v>
      </c>
      <c r="BR86" s="239"/>
      <c r="BS86" s="1013"/>
      <c r="BT86" s="1014"/>
      <c r="BU86" s="1014"/>
      <c r="BV86" s="1014"/>
      <c r="BW86" s="1014"/>
      <c r="BX86" s="1014"/>
      <c r="BY86" s="1014"/>
      <c r="BZ86" s="1014"/>
      <c r="CA86" s="1014"/>
      <c r="CB86" s="1014"/>
      <c r="CC86" s="1014"/>
      <c r="CD86" s="1014"/>
      <c r="CE86" s="1014"/>
      <c r="CF86" s="1014"/>
      <c r="CG86" s="1023"/>
      <c r="CH86" s="1024"/>
      <c r="CI86" s="1025"/>
      <c r="CJ86" s="1025"/>
      <c r="CK86" s="1025"/>
      <c r="CL86" s="1026"/>
      <c r="CM86" s="1024"/>
      <c r="CN86" s="1025"/>
      <c r="CO86" s="1025"/>
      <c r="CP86" s="1025"/>
      <c r="CQ86" s="1026"/>
      <c r="CR86" s="1024"/>
      <c r="CS86" s="1025"/>
      <c r="CT86" s="1025"/>
      <c r="CU86" s="1025"/>
      <c r="CV86" s="1026"/>
      <c r="CW86" s="1024"/>
      <c r="CX86" s="1025"/>
      <c r="CY86" s="1025"/>
      <c r="CZ86" s="1025"/>
      <c r="DA86" s="1026"/>
      <c r="DB86" s="1024"/>
      <c r="DC86" s="1025"/>
      <c r="DD86" s="1025"/>
      <c r="DE86" s="1025"/>
      <c r="DF86" s="1026"/>
      <c r="DG86" s="1024"/>
      <c r="DH86" s="1025"/>
      <c r="DI86" s="1025"/>
      <c r="DJ86" s="1025"/>
      <c r="DK86" s="1026"/>
      <c r="DL86" s="1024"/>
      <c r="DM86" s="1025"/>
      <c r="DN86" s="1025"/>
      <c r="DO86" s="1025"/>
      <c r="DP86" s="1026"/>
      <c r="DQ86" s="1024"/>
      <c r="DR86" s="1025"/>
      <c r="DS86" s="1025"/>
      <c r="DT86" s="1025"/>
      <c r="DU86" s="1026"/>
      <c r="DV86" s="1013"/>
      <c r="DW86" s="1014"/>
      <c r="DX86" s="1014"/>
      <c r="DY86" s="1014"/>
      <c r="DZ86" s="1015"/>
      <c r="EA86" s="226"/>
    </row>
    <row r="87" spans="1:131" ht="26.25" customHeight="1" x14ac:dyDescent="0.15">
      <c r="A87" s="240">
        <v>20</v>
      </c>
      <c r="B87" s="1032"/>
      <c r="C87" s="1033"/>
      <c r="D87" s="1033"/>
      <c r="E87" s="1033"/>
      <c r="F87" s="1033"/>
      <c r="G87" s="1033"/>
      <c r="H87" s="1033"/>
      <c r="I87" s="1033"/>
      <c r="J87" s="1033"/>
      <c r="K87" s="1033"/>
      <c r="L87" s="1033"/>
      <c r="M87" s="1033"/>
      <c r="N87" s="1033"/>
      <c r="O87" s="1033"/>
      <c r="P87" s="1034"/>
      <c r="Q87" s="1035"/>
      <c r="R87" s="1036"/>
      <c r="S87" s="1036"/>
      <c r="T87" s="1036"/>
      <c r="U87" s="1036"/>
      <c r="V87" s="1036"/>
      <c r="W87" s="1036"/>
      <c r="X87" s="1036"/>
      <c r="Y87" s="1036"/>
      <c r="Z87" s="1036"/>
      <c r="AA87" s="1036"/>
      <c r="AB87" s="1036"/>
      <c r="AC87" s="1036"/>
      <c r="AD87" s="1036"/>
      <c r="AE87" s="1036"/>
      <c r="AF87" s="1036"/>
      <c r="AG87" s="1036"/>
      <c r="AH87" s="1036"/>
      <c r="AI87" s="1036"/>
      <c r="AJ87" s="1036"/>
      <c r="AK87" s="1036"/>
      <c r="AL87" s="1036"/>
      <c r="AM87" s="1036"/>
      <c r="AN87" s="1036"/>
      <c r="AO87" s="1036"/>
      <c r="AP87" s="1036"/>
      <c r="AQ87" s="1036"/>
      <c r="AR87" s="1036"/>
      <c r="AS87" s="1036"/>
      <c r="AT87" s="1036"/>
      <c r="AU87" s="1036"/>
      <c r="AV87" s="1036"/>
      <c r="AW87" s="1036"/>
      <c r="AX87" s="1036"/>
      <c r="AY87" s="1036"/>
      <c r="AZ87" s="1037"/>
      <c r="BA87" s="1037"/>
      <c r="BB87" s="1037"/>
      <c r="BC87" s="1037"/>
      <c r="BD87" s="1038"/>
      <c r="BE87" s="237"/>
      <c r="BF87" s="237"/>
      <c r="BG87" s="237"/>
      <c r="BH87" s="237"/>
      <c r="BI87" s="237"/>
      <c r="BJ87" s="237"/>
      <c r="BK87" s="237"/>
      <c r="BL87" s="237"/>
      <c r="BM87" s="237"/>
      <c r="BN87" s="237"/>
      <c r="BO87" s="237"/>
      <c r="BP87" s="237"/>
      <c r="BQ87" s="234">
        <v>81</v>
      </c>
      <c r="BR87" s="239"/>
      <c r="BS87" s="1013"/>
      <c r="BT87" s="1014"/>
      <c r="BU87" s="1014"/>
      <c r="BV87" s="1014"/>
      <c r="BW87" s="1014"/>
      <c r="BX87" s="1014"/>
      <c r="BY87" s="1014"/>
      <c r="BZ87" s="1014"/>
      <c r="CA87" s="1014"/>
      <c r="CB87" s="1014"/>
      <c r="CC87" s="1014"/>
      <c r="CD87" s="1014"/>
      <c r="CE87" s="1014"/>
      <c r="CF87" s="1014"/>
      <c r="CG87" s="1023"/>
      <c r="CH87" s="1024"/>
      <c r="CI87" s="1025"/>
      <c r="CJ87" s="1025"/>
      <c r="CK87" s="1025"/>
      <c r="CL87" s="1026"/>
      <c r="CM87" s="1024"/>
      <c r="CN87" s="1025"/>
      <c r="CO87" s="1025"/>
      <c r="CP87" s="1025"/>
      <c r="CQ87" s="1026"/>
      <c r="CR87" s="1024"/>
      <c r="CS87" s="1025"/>
      <c r="CT87" s="1025"/>
      <c r="CU87" s="1025"/>
      <c r="CV87" s="1026"/>
      <c r="CW87" s="1024"/>
      <c r="CX87" s="1025"/>
      <c r="CY87" s="1025"/>
      <c r="CZ87" s="1025"/>
      <c r="DA87" s="1026"/>
      <c r="DB87" s="1024"/>
      <c r="DC87" s="1025"/>
      <c r="DD87" s="1025"/>
      <c r="DE87" s="1025"/>
      <c r="DF87" s="1026"/>
      <c r="DG87" s="1024"/>
      <c r="DH87" s="1025"/>
      <c r="DI87" s="1025"/>
      <c r="DJ87" s="1025"/>
      <c r="DK87" s="1026"/>
      <c r="DL87" s="1024"/>
      <c r="DM87" s="1025"/>
      <c r="DN87" s="1025"/>
      <c r="DO87" s="1025"/>
      <c r="DP87" s="1026"/>
      <c r="DQ87" s="1024"/>
      <c r="DR87" s="1025"/>
      <c r="DS87" s="1025"/>
      <c r="DT87" s="1025"/>
      <c r="DU87" s="1026"/>
      <c r="DV87" s="1013"/>
      <c r="DW87" s="1014"/>
      <c r="DX87" s="1014"/>
      <c r="DY87" s="1014"/>
      <c r="DZ87" s="1015"/>
      <c r="EA87" s="226"/>
    </row>
    <row r="88" spans="1:131" ht="26.25" customHeight="1" thickBot="1" x14ac:dyDescent="0.2">
      <c r="A88" s="236" t="s">
        <v>389</v>
      </c>
      <c r="B88" s="1005" t="s">
        <v>418</v>
      </c>
      <c r="C88" s="1006"/>
      <c r="D88" s="1006"/>
      <c r="E88" s="1006"/>
      <c r="F88" s="1006"/>
      <c r="G88" s="1006"/>
      <c r="H88" s="1006"/>
      <c r="I88" s="1006"/>
      <c r="J88" s="1006"/>
      <c r="K88" s="1006"/>
      <c r="L88" s="1006"/>
      <c r="M88" s="1006"/>
      <c r="N88" s="1006"/>
      <c r="O88" s="1006"/>
      <c r="P88" s="1016"/>
      <c r="Q88" s="1030"/>
      <c r="R88" s="1031"/>
      <c r="S88" s="1031"/>
      <c r="T88" s="1031"/>
      <c r="U88" s="1031"/>
      <c r="V88" s="1031"/>
      <c r="W88" s="1031"/>
      <c r="X88" s="1031"/>
      <c r="Y88" s="1031"/>
      <c r="Z88" s="1031"/>
      <c r="AA88" s="1031"/>
      <c r="AB88" s="1031"/>
      <c r="AC88" s="1031"/>
      <c r="AD88" s="1031"/>
      <c r="AE88" s="1031"/>
      <c r="AF88" s="1027">
        <v>38651</v>
      </c>
      <c r="AG88" s="1027"/>
      <c r="AH88" s="1027"/>
      <c r="AI88" s="1027"/>
      <c r="AJ88" s="1027"/>
      <c r="AK88" s="1031"/>
      <c r="AL88" s="1031"/>
      <c r="AM88" s="1031"/>
      <c r="AN88" s="1031"/>
      <c r="AO88" s="1031"/>
      <c r="AP88" s="1027">
        <v>558</v>
      </c>
      <c r="AQ88" s="1027"/>
      <c r="AR88" s="1027"/>
      <c r="AS88" s="1027"/>
      <c r="AT88" s="1027"/>
      <c r="AU88" s="1027">
        <v>61</v>
      </c>
      <c r="AV88" s="1027"/>
      <c r="AW88" s="1027"/>
      <c r="AX88" s="1027"/>
      <c r="AY88" s="1027"/>
      <c r="AZ88" s="1028"/>
      <c r="BA88" s="1028"/>
      <c r="BB88" s="1028"/>
      <c r="BC88" s="1028"/>
      <c r="BD88" s="1029"/>
      <c r="BE88" s="237"/>
      <c r="BF88" s="237"/>
      <c r="BG88" s="237"/>
      <c r="BH88" s="237"/>
      <c r="BI88" s="237"/>
      <c r="BJ88" s="237"/>
      <c r="BK88" s="237"/>
      <c r="BL88" s="237"/>
      <c r="BM88" s="237"/>
      <c r="BN88" s="237"/>
      <c r="BO88" s="237"/>
      <c r="BP88" s="237"/>
      <c r="BQ88" s="234">
        <v>82</v>
      </c>
      <c r="BR88" s="239"/>
      <c r="BS88" s="1013"/>
      <c r="BT88" s="1014"/>
      <c r="BU88" s="1014"/>
      <c r="BV88" s="1014"/>
      <c r="BW88" s="1014"/>
      <c r="BX88" s="1014"/>
      <c r="BY88" s="1014"/>
      <c r="BZ88" s="1014"/>
      <c r="CA88" s="1014"/>
      <c r="CB88" s="1014"/>
      <c r="CC88" s="1014"/>
      <c r="CD88" s="1014"/>
      <c r="CE88" s="1014"/>
      <c r="CF88" s="1014"/>
      <c r="CG88" s="1023"/>
      <c r="CH88" s="1024"/>
      <c r="CI88" s="1025"/>
      <c r="CJ88" s="1025"/>
      <c r="CK88" s="1025"/>
      <c r="CL88" s="1026"/>
      <c r="CM88" s="1024"/>
      <c r="CN88" s="1025"/>
      <c r="CO88" s="1025"/>
      <c r="CP88" s="1025"/>
      <c r="CQ88" s="1026"/>
      <c r="CR88" s="1024"/>
      <c r="CS88" s="1025"/>
      <c r="CT88" s="1025"/>
      <c r="CU88" s="1025"/>
      <c r="CV88" s="1026"/>
      <c r="CW88" s="1024"/>
      <c r="CX88" s="1025"/>
      <c r="CY88" s="1025"/>
      <c r="CZ88" s="1025"/>
      <c r="DA88" s="1026"/>
      <c r="DB88" s="1024"/>
      <c r="DC88" s="1025"/>
      <c r="DD88" s="1025"/>
      <c r="DE88" s="1025"/>
      <c r="DF88" s="1026"/>
      <c r="DG88" s="1024"/>
      <c r="DH88" s="1025"/>
      <c r="DI88" s="1025"/>
      <c r="DJ88" s="1025"/>
      <c r="DK88" s="1026"/>
      <c r="DL88" s="1024"/>
      <c r="DM88" s="1025"/>
      <c r="DN88" s="1025"/>
      <c r="DO88" s="1025"/>
      <c r="DP88" s="1026"/>
      <c r="DQ88" s="1024"/>
      <c r="DR88" s="1025"/>
      <c r="DS88" s="1025"/>
      <c r="DT88" s="1025"/>
      <c r="DU88" s="1026"/>
      <c r="DV88" s="1013"/>
      <c r="DW88" s="1014"/>
      <c r="DX88" s="1014"/>
      <c r="DY88" s="1014"/>
      <c r="DZ88" s="101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3"/>
      <c r="BT89" s="1014"/>
      <c r="BU89" s="1014"/>
      <c r="BV89" s="1014"/>
      <c r="BW89" s="1014"/>
      <c r="BX89" s="1014"/>
      <c r="BY89" s="1014"/>
      <c r="BZ89" s="1014"/>
      <c r="CA89" s="1014"/>
      <c r="CB89" s="1014"/>
      <c r="CC89" s="1014"/>
      <c r="CD89" s="1014"/>
      <c r="CE89" s="1014"/>
      <c r="CF89" s="1014"/>
      <c r="CG89" s="1023"/>
      <c r="CH89" s="1024"/>
      <c r="CI89" s="1025"/>
      <c r="CJ89" s="1025"/>
      <c r="CK89" s="1025"/>
      <c r="CL89" s="1026"/>
      <c r="CM89" s="1024"/>
      <c r="CN89" s="1025"/>
      <c r="CO89" s="1025"/>
      <c r="CP89" s="1025"/>
      <c r="CQ89" s="1026"/>
      <c r="CR89" s="1024"/>
      <c r="CS89" s="1025"/>
      <c r="CT89" s="1025"/>
      <c r="CU89" s="1025"/>
      <c r="CV89" s="1026"/>
      <c r="CW89" s="1024"/>
      <c r="CX89" s="1025"/>
      <c r="CY89" s="1025"/>
      <c r="CZ89" s="1025"/>
      <c r="DA89" s="1026"/>
      <c r="DB89" s="1024"/>
      <c r="DC89" s="1025"/>
      <c r="DD89" s="1025"/>
      <c r="DE89" s="1025"/>
      <c r="DF89" s="1026"/>
      <c r="DG89" s="1024"/>
      <c r="DH89" s="1025"/>
      <c r="DI89" s="1025"/>
      <c r="DJ89" s="1025"/>
      <c r="DK89" s="1026"/>
      <c r="DL89" s="1024"/>
      <c r="DM89" s="1025"/>
      <c r="DN89" s="1025"/>
      <c r="DO89" s="1025"/>
      <c r="DP89" s="1026"/>
      <c r="DQ89" s="1024"/>
      <c r="DR89" s="1025"/>
      <c r="DS89" s="1025"/>
      <c r="DT89" s="1025"/>
      <c r="DU89" s="1026"/>
      <c r="DV89" s="1013"/>
      <c r="DW89" s="1014"/>
      <c r="DX89" s="1014"/>
      <c r="DY89" s="1014"/>
      <c r="DZ89" s="101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3"/>
      <c r="BT90" s="1014"/>
      <c r="BU90" s="1014"/>
      <c r="BV90" s="1014"/>
      <c r="BW90" s="1014"/>
      <c r="BX90" s="1014"/>
      <c r="BY90" s="1014"/>
      <c r="BZ90" s="1014"/>
      <c r="CA90" s="1014"/>
      <c r="CB90" s="1014"/>
      <c r="CC90" s="1014"/>
      <c r="CD90" s="1014"/>
      <c r="CE90" s="1014"/>
      <c r="CF90" s="1014"/>
      <c r="CG90" s="1023"/>
      <c r="CH90" s="1024"/>
      <c r="CI90" s="1025"/>
      <c r="CJ90" s="1025"/>
      <c r="CK90" s="1025"/>
      <c r="CL90" s="1026"/>
      <c r="CM90" s="1024"/>
      <c r="CN90" s="1025"/>
      <c r="CO90" s="1025"/>
      <c r="CP90" s="1025"/>
      <c r="CQ90" s="1026"/>
      <c r="CR90" s="1024"/>
      <c r="CS90" s="1025"/>
      <c r="CT90" s="1025"/>
      <c r="CU90" s="1025"/>
      <c r="CV90" s="1026"/>
      <c r="CW90" s="1024"/>
      <c r="CX90" s="1025"/>
      <c r="CY90" s="1025"/>
      <c r="CZ90" s="1025"/>
      <c r="DA90" s="1026"/>
      <c r="DB90" s="1024"/>
      <c r="DC90" s="1025"/>
      <c r="DD90" s="1025"/>
      <c r="DE90" s="1025"/>
      <c r="DF90" s="1026"/>
      <c r="DG90" s="1024"/>
      <c r="DH90" s="1025"/>
      <c r="DI90" s="1025"/>
      <c r="DJ90" s="1025"/>
      <c r="DK90" s="1026"/>
      <c r="DL90" s="1024"/>
      <c r="DM90" s="1025"/>
      <c r="DN90" s="1025"/>
      <c r="DO90" s="1025"/>
      <c r="DP90" s="1026"/>
      <c r="DQ90" s="1024"/>
      <c r="DR90" s="1025"/>
      <c r="DS90" s="1025"/>
      <c r="DT90" s="1025"/>
      <c r="DU90" s="1026"/>
      <c r="DV90" s="1013"/>
      <c r="DW90" s="1014"/>
      <c r="DX90" s="1014"/>
      <c r="DY90" s="1014"/>
      <c r="DZ90" s="101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3"/>
      <c r="BT91" s="1014"/>
      <c r="BU91" s="1014"/>
      <c r="BV91" s="1014"/>
      <c r="BW91" s="1014"/>
      <c r="BX91" s="1014"/>
      <c r="BY91" s="1014"/>
      <c r="BZ91" s="1014"/>
      <c r="CA91" s="1014"/>
      <c r="CB91" s="1014"/>
      <c r="CC91" s="1014"/>
      <c r="CD91" s="1014"/>
      <c r="CE91" s="1014"/>
      <c r="CF91" s="1014"/>
      <c r="CG91" s="1023"/>
      <c r="CH91" s="1024"/>
      <c r="CI91" s="1025"/>
      <c r="CJ91" s="1025"/>
      <c r="CK91" s="1025"/>
      <c r="CL91" s="1026"/>
      <c r="CM91" s="1024"/>
      <c r="CN91" s="1025"/>
      <c r="CO91" s="1025"/>
      <c r="CP91" s="1025"/>
      <c r="CQ91" s="1026"/>
      <c r="CR91" s="1024"/>
      <c r="CS91" s="1025"/>
      <c r="CT91" s="1025"/>
      <c r="CU91" s="1025"/>
      <c r="CV91" s="1026"/>
      <c r="CW91" s="1024"/>
      <c r="CX91" s="1025"/>
      <c r="CY91" s="1025"/>
      <c r="CZ91" s="1025"/>
      <c r="DA91" s="1026"/>
      <c r="DB91" s="1024"/>
      <c r="DC91" s="1025"/>
      <c r="DD91" s="1025"/>
      <c r="DE91" s="1025"/>
      <c r="DF91" s="1026"/>
      <c r="DG91" s="1024"/>
      <c r="DH91" s="1025"/>
      <c r="DI91" s="1025"/>
      <c r="DJ91" s="1025"/>
      <c r="DK91" s="1026"/>
      <c r="DL91" s="1024"/>
      <c r="DM91" s="1025"/>
      <c r="DN91" s="1025"/>
      <c r="DO91" s="1025"/>
      <c r="DP91" s="1026"/>
      <c r="DQ91" s="1024"/>
      <c r="DR91" s="1025"/>
      <c r="DS91" s="1025"/>
      <c r="DT91" s="1025"/>
      <c r="DU91" s="1026"/>
      <c r="DV91" s="1013"/>
      <c r="DW91" s="1014"/>
      <c r="DX91" s="1014"/>
      <c r="DY91" s="1014"/>
      <c r="DZ91" s="101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3"/>
      <c r="BT92" s="1014"/>
      <c r="BU92" s="1014"/>
      <c r="BV92" s="1014"/>
      <c r="BW92" s="1014"/>
      <c r="BX92" s="1014"/>
      <c r="BY92" s="1014"/>
      <c r="BZ92" s="1014"/>
      <c r="CA92" s="1014"/>
      <c r="CB92" s="1014"/>
      <c r="CC92" s="1014"/>
      <c r="CD92" s="1014"/>
      <c r="CE92" s="1014"/>
      <c r="CF92" s="1014"/>
      <c r="CG92" s="1023"/>
      <c r="CH92" s="1024"/>
      <c r="CI92" s="1025"/>
      <c r="CJ92" s="1025"/>
      <c r="CK92" s="1025"/>
      <c r="CL92" s="1026"/>
      <c r="CM92" s="1024"/>
      <c r="CN92" s="1025"/>
      <c r="CO92" s="1025"/>
      <c r="CP92" s="1025"/>
      <c r="CQ92" s="1026"/>
      <c r="CR92" s="1024"/>
      <c r="CS92" s="1025"/>
      <c r="CT92" s="1025"/>
      <c r="CU92" s="1025"/>
      <c r="CV92" s="1026"/>
      <c r="CW92" s="1024"/>
      <c r="CX92" s="1025"/>
      <c r="CY92" s="1025"/>
      <c r="CZ92" s="1025"/>
      <c r="DA92" s="1026"/>
      <c r="DB92" s="1024"/>
      <c r="DC92" s="1025"/>
      <c r="DD92" s="1025"/>
      <c r="DE92" s="1025"/>
      <c r="DF92" s="1026"/>
      <c r="DG92" s="1024"/>
      <c r="DH92" s="1025"/>
      <c r="DI92" s="1025"/>
      <c r="DJ92" s="1025"/>
      <c r="DK92" s="1026"/>
      <c r="DL92" s="1024"/>
      <c r="DM92" s="1025"/>
      <c r="DN92" s="1025"/>
      <c r="DO92" s="1025"/>
      <c r="DP92" s="1026"/>
      <c r="DQ92" s="1024"/>
      <c r="DR92" s="1025"/>
      <c r="DS92" s="1025"/>
      <c r="DT92" s="1025"/>
      <c r="DU92" s="1026"/>
      <c r="DV92" s="1013"/>
      <c r="DW92" s="1014"/>
      <c r="DX92" s="1014"/>
      <c r="DY92" s="1014"/>
      <c r="DZ92" s="101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3"/>
      <c r="BT93" s="1014"/>
      <c r="BU93" s="1014"/>
      <c r="BV93" s="1014"/>
      <c r="BW93" s="1014"/>
      <c r="BX93" s="1014"/>
      <c r="BY93" s="1014"/>
      <c r="BZ93" s="1014"/>
      <c r="CA93" s="1014"/>
      <c r="CB93" s="1014"/>
      <c r="CC93" s="1014"/>
      <c r="CD93" s="1014"/>
      <c r="CE93" s="1014"/>
      <c r="CF93" s="1014"/>
      <c r="CG93" s="1023"/>
      <c r="CH93" s="1024"/>
      <c r="CI93" s="1025"/>
      <c r="CJ93" s="1025"/>
      <c r="CK93" s="1025"/>
      <c r="CL93" s="1026"/>
      <c r="CM93" s="1024"/>
      <c r="CN93" s="1025"/>
      <c r="CO93" s="1025"/>
      <c r="CP93" s="1025"/>
      <c r="CQ93" s="1026"/>
      <c r="CR93" s="1024"/>
      <c r="CS93" s="1025"/>
      <c r="CT93" s="1025"/>
      <c r="CU93" s="1025"/>
      <c r="CV93" s="1026"/>
      <c r="CW93" s="1024"/>
      <c r="CX93" s="1025"/>
      <c r="CY93" s="1025"/>
      <c r="CZ93" s="1025"/>
      <c r="DA93" s="1026"/>
      <c r="DB93" s="1024"/>
      <c r="DC93" s="1025"/>
      <c r="DD93" s="1025"/>
      <c r="DE93" s="1025"/>
      <c r="DF93" s="1026"/>
      <c r="DG93" s="1024"/>
      <c r="DH93" s="1025"/>
      <c r="DI93" s="1025"/>
      <c r="DJ93" s="1025"/>
      <c r="DK93" s="1026"/>
      <c r="DL93" s="1024"/>
      <c r="DM93" s="1025"/>
      <c r="DN93" s="1025"/>
      <c r="DO93" s="1025"/>
      <c r="DP93" s="1026"/>
      <c r="DQ93" s="1024"/>
      <c r="DR93" s="1025"/>
      <c r="DS93" s="1025"/>
      <c r="DT93" s="1025"/>
      <c r="DU93" s="1026"/>
      <c r="DV93" s="1013"/>
      <c r="DW93" s="1014"/>
      <c r="DX93" s="1014"/>
      <c r="DY93" s="1014"/>
      <c r="DZ93" s="101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3"/>
      <c r="BT94" s="1014"/>
      <c r="BU94" s="1014"/>
      <c r="BV94" s="1014"/>
      <c r="BW94" s="1014"/>
      <c r="BX94" s="1014"/>
      <c r="BY94" s="1014"/>
      <c r="BZ94" s="1014"/>
      <c r="CA94" s="1014"/>
      <c r="CB94" s="1014"/>
      <c r="CC94" s="1014"/>
      <c r="CD94" s="1014"/>
      <c r="CE94" s="1014"/>
      <c r="CF94" s="1014"/>
      <c r="CG94" s="1023"/>
      <c r="CH94" s="1024"/>
      <c r="CI94" s="1025"/>
      <c r="CJ94" s="1025"/>
      <c r="CK94" s="1025"/>
      <c r="CL94" s="1026"/>
      <c r="CM94" s="1024"/>
      <c r="CN94" s="1025"/>
      <c r="CO94" s="1025"/>
      <c r="CP94" s="1025"/>
      <c r="CQ94" s="1026"/>
      <c r="CR94" s="1024"/>
      <c r="CS94" s="1025"/>
      <c r="CT94" s="1025"/>
      <c r="CU94" s="1025"/>
      <c r="CV94" s="1026"/>
      <c r="CW94" s="1024"/>
      <c r="CX94" s="1025"/>
      <c r="CY94" s="1025"/>
      <c r="CZ94" s="1025"/>
      <c r="DA94" s="1026"/>
      <c r="DB94" s="1024"/>
      <c r="DC94" s="1025"/>
      <c r="DD94" s="1025"/>
      <c r="DE94" s="1025"/>
      <c r="DF94" s="1026"/>
      <c r="DG94" s="1024"/>
      <c r="DH94" s="1025"/>
      <c r="DI94" s="1025"/>
      <c r="DJ94" s="1025"/>
      <c r="DK94" s="1026"/>
      <c r="DL94" s="1024"/>
      <c r="DM94" s="1025"/>
      <c r="DN94" s="1025"/>
      <c r="DO94" s="1025"/>
      <c r="DP94" s="1026"/>
      <c r="DQ94" s="1024"/>
      <c r="DR94" s="1025"/>
      <c r="DS94" s="1025"/>
      <c r="DT94" s="1025"/>
      <c r="DU94" s="1026"/>
      <c r="DV94" s="1013"/>
      <c r="DW94" s="1014"/>
      <c r="DX94" s="1014"/>
      <c r="DY94" s="1014"/>
      <c r="DZ94" s="101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3"/>
      <c r="BT95" s="1014"/>
      <c r="BU95" s="1014"/>
      <c r="BV95" s="1014"/>
      <c r="BW95" s="1014"/>
      <c r="BX95" s="1014"/>
      <c r="BY95" s="1014"/>
      <c r="BZ95" s="1014"/>
      <c r="CA95" s="1014"/>
      <c r="CB95" s="1014"/>
      <c r="CC95" s="1014"/>
      <c r="CD95" s="1014"/>
      <c r="CE95" s="1014"/>
      <c r="CF95" s="1014"/>
      <c r="CG95" s="1023"/>
      <c r="CH95" s="1024"/>
      <c r="CI95" s="1025"/>
      <c r="CJ95" s="1025"/>
      <c r="CK95" s="1025"/>
      <c r="CL95" s="1026"/>
      <c r="CM95" s="1024"/>
      <c r="CN95" s="1025"/>
      <c r="CO95" s="1025"/>
      <c r="CP95" s="1025"/>
      <c r="CQ95" s="1026"/>
      <c r="CR95" s="1024"/>
      <c r="CS95" s="1025"/>
      <c r="CT95" s="1025"/>
      <c r="CU95" s="1025"/>
      <c r="CV95" s="1026"/>
      <c r="CW95" s="1024"/>
      <c r="CX95" s="1025"/>
      <c r="CY95" s="1025"/>
      <c r="CZ95" s="1025"/>
      <c r="DA95" s="1026"/>
      <c r="DB95" s="1024"/>
      <c r="DC95" s="1025"/>
      <c r="DD95" s="1025"/>
      <c r="DE95" s="1025"/>
      <c r="DF95" s="1026"/>
      <c r="DG95" s="1024"/>
      <c r="DH95" s="1025"/>
      <c r="DI95" s="1025"/>
      <c r="DJ95" s="1025"/>
      <c r="DK95" s="1026"/>
      <c r="DL95" s="1024"/>
      <c r="DM95" s="1025"/>
      <c r="DN95" s="1025"/>
      <c r="DO95" s="1025"/>
      <c r="DP95" s="1026"/>
      <c r="DQ95" s="1024"/>
      <c r="DR95" s="1025"/>
      <c r="DS95" s="1025"/>
      <c r="DT95" s="1025"/>
      <c r="DU95" s="1026"/>
      <c r="DV95" s="1013"/>
      <c r="DW95" s="1014"/>
      <c r="DX95" s="1014"/>
      <c r="DY95" s="1014"/>
      <c r="DZ95" s="101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3"/>
      <c r="BT96" s="1014"/>
      <c r="BU96" s="1014"/>
      <c r="BV96" s="1014"/>
      <c r="BW96" s="1014"/>
      <c r="BX96" s="1014"/>
      <c r="BY96" s="1014"/>
      <c r="BZ96" s="1014"/>
      <c r="CA96" s="1014"/>
      <c r="CB96" s="1014"/>
      <c r="CC96" s="1014"/>
      <c r="CD96" s="1014"/>
      <c r="CE96" s="1014"/>
      <c r="CF96" s="1014"/>
      <c r="CG96" s="1023"/>
      <c r="CH96" s="1024"/>
      <c r="CI96" s="1025"/>
      <c r="CJ96" s="1025"/>
      <c r="CK96" s="1025"/>
      <c r="CL96" s="1026"/>
      <c r="CM96" s="1024"/>
      <c r="CN96" s="1025"/>
      <c r="CO96" s="1025"/>
      <c r="CP96" s="1025"/>
      <c r="CQ96" s="1026"/>
      <c r="CR96" s="1024"/>
      <c r="CS96" s="1025"/>
      <c r="CT96" s="1025"/>
      <c r="CU96" s="1025"/>
      <c r="CV96" s="1026"/>
      <c r="CW96" s="1024"/>
      <c r="CX96" s="1025"/>
      <c r="CY96" s="1025"/>
      <c r="CZ96" s="1025"/>
      <c r="DA96" s="1026"/>
      <c r="DB96" s="1024"/>
      <c r="DC96" s="1025"/>
      <c r="DD96" s="1025"/>
      <c r="DE96" s="1025"/>
      <c r="DF96" s="1026"/>
      <c r="DG96" s="1024"/>
      <c r="DH96" s="1025"/>
      <c r="DI96" s="1025"/>
      <c r="DJ96" s="1025"/>
      <c r="DK96" s="1026"/>
      <c r="DL96" s="1024"/>
      <c r="DM96" s="1025"/>
      <c r="DN96" s="1025"/>
      <c r="DO96" s="1025"/>
      <c r="DP96" s="1026"/>
      <c r="DQ96" s="1024"/>
      <c r="DR96" s="1025"/>
      <c r="DS96" s="1025"/>
      <c r="DT96" s="1025"/>
      <c r="DU96" s="1026"/>
      <c r="DV96" s="1013"/>
      <c r="DW96" s="1014"/>
      <c r="DX96" s="1014"/>
      <c r="DY96" s="1014"/>
      <c r="DZ96" s="101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3"/>
      <c r="BT97" s="1014"/>
      <c r="BU97" s="1014"/>
      <c r="BV97" s="1014"/>
      <c r="BW97" s="1014"/>
      <c r="BX97" s="1014"/>
      <c r="BY97" s="1014"/>
      <c r="BZ97" s="1014"/>
      <c r="CA97" s="1014"/>
      <c r="CB97" s="1014"/>
      <c r="CC97" s="1014"/>
      <c r="CD97" s="1014"/>
      <c r="CE97" s="1014"/>
      <c r="CF97" s="1014"/>
      <c r="CG97" s="1023"/>
      <c r="CH97" s="1024"/>
      <c r="CI97" s="1025"/>
      <c r="CJ97" s="1025"/>
      <c r="CK97" s="1025"/>
      <c r="CL97" s="1026"/>
      <c r="CM97" s="1024"/>
      <c r="CN97" s="1025"/>
      <c r="CO97" s="1025"/>
      <c r="CP97" s="1025"/>
      <c r="CQ97" s="1026"/>
      <c r="CR97" s="1024"/>
      <c r="CS97" s="1025"/>
      <c r="CT97" s="1025"/>
      <c r="CU97" s="1025"/>
      <c r="CV97" s="1026"/>
      <c r="CW97" s="1024"/>
      <c r="CX97" s="1025"/>
      <c r="CY97" s="1025"/>
      <c r="CZ97" s="1025"/>
      <c r="DA97" s="1026"/>
      <c r="DB97" s="1024"/>
      <c r="DC97" s="1025"/>
      <c r="DD97" s="1025"/>
      <c r="DE97" s="1025"/>
      <c r="DF97" s="1026"/>
      <c r="DG97" s="1024"/>
      <c r="DH97" s="1025"/>
      <c r="DI97" s="1025"/>
      <c r="DJ97" s="1025"/>
      <c r="DK97" s="1026"/>
      <c r="DL97" s="1024"/>
      <c r="DM97" s="1025"/>
      <c r="DN97" s="1025"/>
      <c r="DO97" s="1025"/>
      <c r="DP97" s="1026"/>
      <c r="DQ97" s="1024"/>
      <c r="DR97" s="1025"/>
      <c r="DS97" s="1025"/>
      <c r="DT97" s="1025"/>
      <c r="DU97" s="1026"/>
      <c r="DV97" s="1013"/>
      <c r="DW97" s="1014"/>
      <c r="DX97" s="1014"/>
      <c r="DY97" s="1014"/>
      <c r="DZ97" s="101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3"/>
      <c r="BT98" s="1014"/>
      <c r="BU98" s="1014"/>
      <c r="BV98" s="1014"/>
      <c r="BW98" s="1014"/>
      <c r="BX98" s="1014"/>
      <c r="BY98" s="1014"/>
      <c r="BZ98" s="1014"/>
      <c r="CA98" s="1014"/>
      <c r="CB98" s="1014"/>
      <c r="CC98" s="1014"/>
      <c r="CD98" s="1014"/>
      <c r="CE98" s="1014"/>
      <c r="CF98" s="1014"/>
      <c r="CG98" s="1023"/>
      <c r="CH98" s="1024"/>
      <c r="CI98" s="1025"/>
      <c r="CJ98" s="1025"/>
      <c r="CK98" s="1025"/>
      <c r="CL98" s="1026"/>
      <c r="CM98" s="1024"/>
      <c r="CN98" s="1025"/>
      <c r="CO98" s="1025"/>
      <c r="CP98" s="1025"/>
      <c r="CQ98" s="1026"/>
      <c r="CR98" s="1024"/>
      <c r="CS98" s="1025"/>
      <c r="CT98" s="1025"/>
      <c r="CU98" s="1025"/>
      <c r="CV98" s="1026"/>
      <c r="CW98" s="1024"/>
      <c r="CX98" s="1025"/>
      <c r="CY98" s="1025"/>
      <c r="CZ98" s="1025"/>
      <c r="DA98" s="1026"/>
      <c r="DB98" s="1024"/>
      <c r="DC98" s="1025"/>
      <c r="DD98" s="1025"/>
      <c r="DE98" s="1025"/>
      <c r="DF98" s="1026"/>
      <c r="DG98" s="1024"/>
      <c r="DH98" s="1025"/>
      <c r="DI98" s="1025"/>
      <c r="DJ98" s="1025"/>
      <c r="DK98" s="1026"/>
      <c r="DL98" s="1024"/>
      <c r="DM98" s="1025"/>
      <c r="DN98" s="1025"/>
      <c r="DO98" s="1025"/>
      <c r="DP98" s="1026"/>
      <c r="DQ98" s="1024"/>
      <c r="DR98" s="1025"/>
      <c r="DS98" s="1025"/>
      <c r="DT98" s="1025"/>
      <c r="DU98" s="1026"/>
      <c r="DV98" s="1013"/>
      <c r="DW98" s="1014"/>
      <c r="DX98" s="1014"/>
      <c r="DY98" s="1014"/>
      <c r="DZ98" s="101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3"/>
      <c r="BT99" s="1014"/>
      <c r="BU99" s="1014"/>
      <c r="BV99" s="1014"/>
      <c r="BW99" s="1014"/>
      <c r="BX99" s="1014"/>
      <c r="BY99" s="1014"/>
      <c r="BZ99" s="1014"/>
      <c r="CA99" s="1014"/>
      <c r="CB99" s="1014"/>
      <c r="CC99" s="1014"/>
      <c r="CD99" s="1014"/>
      <c r="CE99" s="1014"/>
      <c r="CF99" s="1014"/>
      <c r="CG99" s="1023"/>
      <c r="CH99" s="1024"/>
      <c r="CI99" s="1025"/>
      <c r="CJ99" s="1025"/>
      <c r="CK99" s="1025"/>
      <c r="CL99" s="1026"/>
      <c r="CM99" s="1024"/>
      <c r="CN99" s="1025"/>
      <c r="CO99" s="1025"/>
      <c r="CP99" s="1025"/>
      <c r="CQ99" s="1026"/>
      <c r="CR99" s="1024"/>
      <c r="CS99" s="1025"/>
      <c r="CT99" s="1025"/>
      <c r="CU99" s="1025"/>
      <c r="CV99" s="1026"/>
      <c r="CW99" s="1024"/>
      <c r="CX99" s="1025"/>
      <c r="CY99" s="1025"/>
      <c r="CZ99" s="1025"/>
      <c r="DA99" s="1026"/>
      <c r="DB99" s="1024"/>
      <c r="DC99" s="1025"/>
      <c r="DD99" s="1025"/>
      <c r="DE99" s="1025"/>
      <c r="DF99" s="1026"/>
      <c r="DG99" s="1024"/>
      <c r="DH99" s="1025"/>
      <c r="DI99" s="1025"/>
      <c r="DJ99" s="1025"/>
      <c r="DK99" s="1026"/>
      <c r="DL99" s="1024"/>
      <c r="DM99" s="1025"/>
      <c r="DN99" s="1025"/>
      <c r="DO99" s="1025"/>
      <c r="DP99" s="1026"/>
      <c r="DQ99" s="1024"/>
      <c r="DR99" s="1025"/>
      <c r="DS99" s="1025"/>
      <c r="DT99" s="1025"/>
      <c r="DU99" s="1026"/>
      <c r="DV99" s="1013"/>
      <c r="DW99" s="1014"/>
      <c r="DX99" s="1014"/>
      <c r="DY99" s="1014"/>
      <c r="DZ99" s="101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3"/>
      <c r="BT100" s="1014"/>
      <c r="BU100" s="1014"/>
      <c r="BV100" s="1014"/>
      <c r="BW100" s="1014"/>
      <c r="BX100" s="1014"/>
      <c r="BY100" s="1014"/>
      <c r="BZ100" s="1014"/>
      <c r="CA100" s="1014"/>
      <c r="CB100" s="1014"/>
      <c r="CC100" s="1014"/>
      <c r="CD100" s="1014"/>
      <c r="CE100" s="1014"/>
      <c r="CF100" s="1014"/>
      <c r="CG100" s="1023"/>
      <c r="CH100" s="1024"/>
      <c r="CI100" s="1025"/>
      <c r="CJ100" s="1025"/>
      <c r="CK100" s="1025"/>
      <c r="CL100" s="1026"/>
      <c r="CM100" s="1024"/>
      <c r="CN100" s="1025"/>
      <c r="CO100" s="1025"/>
      <c r="CP100" s="1025"/>
      <c r="CQ100" s="1026"/>
      <c r="CR100" s="1024"/>
      <c r="CS100" s="1025"/>
      <c r="CT100" s="1025"/>
      <c r="CU100" s="1025"/>
      <c r="CV100" s="1026"/>
      <c r="CW100" s="1024"/>
      <c r="CX100" s="1025"/>
      <c r="CY100" s="1025"/>
      <c r="CZ100" s="1025"/>
      <c r="DA100" s="1026"/>
      <c r="DB100" s="1024"/>
      <c r="DC100" s="1025"/>
      <c r="DD100" s="1025"/>
      <c r="DE100" s="1025"/>
      <c r="DF100" s="1026"/>
      <c r="DG100" s="1024"/>
      <c r="DH100" s="1025"/>
      <c r="DI100" s="1025"/>
      <c r="DJ100" s="1025"/>
      <c r="DK100" s="1026"/>
      <c r="DL100" s="1024"/>
      <c r="DM100" s="1025"/>
      <c r="DN100" s="1025"/>
      <c r="DO100" s="1025"/>
      <c r="DP100" s="1026"/>
      <c r="DQ100" s="1024"/>
      <c r="DR100" s="1025"/>
      <c r="DS100" s="1025"/>
      <c r="DT100" s="1025"/>
      <c r="DU100" s="1026"/>
      <c r="DV100" s="1013"/>
      <c r="DW100" s="1014"/>
      <c r="DX100" s="1014"/>
      <c r="DY100" s="1014"/>
      <c r="DZ100" s="101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3"/>
      <c r="BT101" s="1014"/>
      <c r="BU101" s="1014"/>
      <c r="BV101" s="1014"/>
      <c r="BW101" s="1014"/>
      <c r="BX101" s="1014"/>
      <c r="BY101" s="1014"/>
      <c r="BZ101" s="1014"/>
      <c r="CA101" s="1014"/>
      <c r="CB101" s="1014"/>
      <c r="CC101" s="1014"/>
      <c r="CD101" s="1014"/>
      <c r="CE101" s="1014"/>
      <c r="CF101" s="1014"/>
      <c r="CG101" s="1023"/>
      <c r="CH101" s="1024"/>
      <c r="CI101" s="1025"/>
      <c r="CJ101" s="1025"/>
      <c r="CK101" s="1025"/>
      <c r="CL101" s="1026"/>
      <c r="CM101" s="1024"/>
      <c r="CN101" s="1025"/>
      <c r="CO101" s="1025"/>
      <c r="CP101" s="1025"/>
      <c r="CQ101" s="1026"/>
      <c r="CR101" s="1024"/>
      <c r="CS101" s="1025"/>
      <c r="CT101" s="1025"/>
      <c r="CU101" s="1025"/>
      <c r="CV101" s="1026"/>
      <c r="CW101" s="1024"/>
      <c r="CX101" s="1025"/>
      <c r="CY101" s="1025"/>
      <c r="CZ101" s="1025"/>
      <c r="DA101" s="1026"/>
      <c r="DB101" s="1024"/>
      <c r="DC101" s="1025"/>
      <c r="DD101" s="1025"/>
      <c r="DE101" s="1025"/>
      <c r="DF101" s="1026"/>
      <c r="DG101" s="1024"/>
      <c r="DH101" s="1025"/>
      <c r="DI101" s="1025"/>
      <c r="DJ101" s="1025"/>
      <c r="DK101" s="1026"/>
      <c r="DL101" s="1024"/>
      <c r="DM101" s="1025"/>
      <c r="DN101" s="1025"/>
      <c r="DO101" s="1025"/>
      <c r="DP101" s="1026"/>
      <c r="DQ101" s="1024"/>
      <c r="DR101" s="1025"/>
      <c r="DS101" s="1025"/>
      <c r="DT101" s="1025"/>
      <c r="DU101" s="1026"/>
      <c r="DV101" s="1013"/>
      <c r="DW101" s="1014"/>
      <c r="DX101" s="1014"/>
      <c r="DY101" s="1014"/>
      <c r="DZ101" s="101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5" t="s">
        <v>419</v>
      </c>
      <c r="BS102" s="1006"/>
      <c r="BT102" s="1006"/>
      <c r="BU102" s="1006"/>
      <c r="BV102" s="1006"/>
      <c r="BW102" s="1006"/>
      <c r="BX102" s="1006"/>
      <c r="BY102" s="1006"/>
      <c r="BZ102" s="1006"/>
      <c r="CA102" s="1006"/>
      <c r="CB102" s="1006"/>
      <c r="CC102" s="1006"/>
      <c r="CD102" s="1006"/>
      <c r="CE102" s="1006"/>
      <c r="CF102" s="1006"/>
      <c r="CG102" s="1016"/>
      <c r="CH102" s="1017"/>
      <c r="CI102" s="1018"/>
      <c r="CJ102" s="1018"/>
      <c r="CK102" s="1018"/>
      <c r="CL102" s="1019"/>
      <c r="CM102" s="1017"/>
      <c r="CN102" s="1018"/>
      <c r="CO102" s="1018"/>
      <c r="CP102" s="1018"/>
      <c r="CQ102" s="1019"/>
      <c r="CR102" s="1020"/>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c r="DM102" s="1021"/>
      <c r="DN102" s="1021"/>
      <c r="DO102" s="1021"/>
      <c r="DP102" s="1022"/>
      <c r="DQ102" s="1020"/>
      <c r="DR102" s="1021"/>
      <c r="DS102" s="1021"/>
      <c r="DT102" s="1021"/>
      <c r="DU102" s="1022"/>
      <c r="DV102" s="1005"/>
      <c r="DW102" s="1006"/>
      <c r="DX102" s="1006"/>
      <c r="DY102" s="1006"/>
      <c r="DZ102" s="100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8" t="s">
        <v>420</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9" t="s">
        <v>421</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10" t="s">
        <v>424</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425</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26" customFormat="1" ht="26.25" customHeight="1" x14ac:dyDescent="0.15">
      <c r="A109" s="963" t="s">
        <v>426</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427</v>
      </c>
      <c r="AB109" s="964"/>
      <c r="AC109" s="964"/>
      <c r="AD109" s="964"/>
      <c r="AE109" s="965"/>
      <c r="AF109" s="966" t="s">
        <v>428</v>
      </c>
      <c r="AG109" s="964"/>
      <c r="AH109" s="964"/>
      <c r="AI109" s="964"/>
      <c r="AJ109" s="965"/>
      <c r="AK109" s="966" t="s">
        <v>304</v>
      </c>
      <c r="AL109" s="964"/>
      <c r="AM109" s="964"/>
      <c r="AN109" s="964"/>
      <c r="AO109" s="965"/>
      <c r="AP109" s="966" t="s">
        <v>429</v>
      </c>
      <c r="AQ109" s="964"/>
      <c r="AR109" s="964"/>
      <c r="AS109" s="964"/>
      <c r="AT109" s="997"/>
      <c r="AU109" s="963" t="s">
        <v>426</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427</v>
      </c>
      <c r="BR109" s="964"/>
      <c r="BS109" s="964"/>
      <c r="BT109" s="964"/>
      <c r="BU109" s="965"/>
      <c r="BV109" s="966" t="s">
        <v>428</v>
      </c>
      <c r="BW109" s="964"/>
      <c r="BX109" s="964"/>
      <c r="BY109" s="964"/>
      <c r="BZ109" s="965"/>
      <c r="CA109" s="966" t="s">
        <v>304</v>
      </c>
      <c r="CB109" s="964"/>
      <c r="CC109" s="964"/>
      <c r="CD109" s="964"/>
      <c r="CE109" s="965"/>
      <c r="CF109" s="1004" t="s">
        <v>429</v>
      </c>
      <c r="CG109" s="1004"/>
      <c r="CH109" s="1004"/>
      <c r="CI109" s="1004"/>
      <c r="CJ109" s="1004"/>
      <c r="CK109" s="966" t="s">
        <v>430</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427</v>
      </c>
      <c r="DH109" s="964"/>
      <c r="DI109" s="964"/>
      <c r="DJ109" s="964"/>
      <c r="DK109" s="965"/>
      <c r="DL109" s="966" t="s">
        <v>428</v>
      </c>
      <c r="DM109" s="964"/>
      <c r="DN109" s="964"/>
      <c r="DO109" s="964"/>
      <c r="DP109" s="965"/>
      <c r="DQ109" s="966" t="s">
        <v>304</v>
      </c>
      <c r="DR109" s="964"/>
      <c r="DS109" s="964"/>
      <c r="DT109" s="964"/>
      <c r="DU109" s="965"/>
      <c r="DV109" s="966" t="s">
        <v>429</v>
      </c>
      <c r="DW109" s="964"/>
      <c r="DX109" s="964"/>
      <c r="DY109" s="964"/>
      <c r="DZ109" s="997"/>
    </row>
    <row r="110" spans="1:131" s="226" customFormat="1" ht="26.25" customHeight="1" x14ac:dyDescent="0.15">
      <c r="A110" s="875" t="s">
        <v>431</v>
      </c>
      <c r="B110" s="876"/>
      <c r="C110" s="876"/>
      <c r="D110" s="876"/>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7"/>
      <c r="AA110" s="956">
        <v>241999</v>
      </c>
      <c r="AB110" s="957"/>
      <c r="AC110" s="957"/>
      <c r="AD110" s="957"/>
      <c r="AE110" s="958"/>
      <c r="AF110" s="959">
        <v>257321</v>
      </c>
      <c r="AG110" s="957"/>
      <c r="AH110" s="957"/>
      <c r="AI110" s="957"/>
      <c r="AJ110" s="958"/>
      <c r="AK110" s="959">
        <v>292410</v>
      </c>
      <c r="AL110" s="957"/>
      <c r="AM110" s="957"/>
      <c r="AN110" s="957"/>
      <c r="AO110" s="958"/>
      <c r="AP110" s="960">
        <v>17.5</v>
      </c>
      <c r="AQ110" s="961"/>
      <c r="AR110" s="961"/>
      <c r="AS110" s="961"/>
      <c r="AT110" s="962"/>
      <c r="AU110" s="998" t="s">
        <v>73</v>
      </c>
      <c r="AV110" s="999"/>
      <c r="AW110" s="999"/>
      <c r="AX110" s="999"/>
      <c r="AY110" s="999"/>
      <c r="AZ110" s="928" t="s">
        <v>432</v>
      </c>
      <c r="BA110" s="876"/>
      <c r="BB110" s="876"/>
      <c r="BC110" s="876"/>
      <c r="BD110" s="876"/>
      <c r="BE110" s="876"/>
      <c r="BF110" s="876"/>
      <c r="BG110" s="876"/>
      <c r="BH110" s="876"/>
      <c r="BI110" s="876"/>
      <c r="BJ110" s="876"/>
      <c r="BK110" s="876"/>
      <c r="BL110" s="876"/>
      <c r="BM110" s="876"/>
      <c r="BN110" s="876"/>
      <c r="BO110" s="876"/>
      <c r="BP110" s="877"/>
      <c r="BQ110" s="929">
        <v>3363069</v>
      </c>
      <c r="BR110" s="910"/>
      <c r="BS110" s="910"/>
      <c r="BT110" s="910"/>
      <c r="BU110" s="910"/>
      <c r="BV110" s="910">
        <v>3306363</v>
      </c>
      <c r="BW110" s="910"/>
      <c r="BX110" s="910"/>
      <c r="BY110" s="910"/>
      <c r="BZ110" s="910"/>
      <c r="CA110" s="910">
        <v>3509266</v>
      </c>
      <c r="CB110" s="910"/>
      <c r="CC110" s="910"/>
      <c r="CD110" s="910"/>
      <c r="CE110" s="910"/>
      <c r="CF110" s="934">
        <v>210</v>
      </c>
      <c r="CG110" s="935"/>
      <c r="CH110" s="935"/>
      <c r="CI110" s="935"/>
      <c r="CJ110" s="935"/>
      <c r="CK110" s="994" t="s">
        <v>433</v>
      </c>
      <c r="CL110" s="887"/>
      <c r="CM110" s="928" t="s">
        <v>434</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929" t="s">
        <v>435</v>
      </c>
      <c r="DH110" s="910"/>
      <c r="DI110" s="910"/>
      <c r="DJ110" s="910"/>
      <c r="DK110" s="910"/>
      <c r="DL110" s="910" t="s">
        <v>127</v>
      </c>
      <c r="DM110" s="910"/>
      <c r="DN110" s="910"/>
      <c r="DO110" s="910"/>
      <c r="DP110" s="910"/>
      <c r="DQ110" s="910" t="s">
        <v>436</v>
      </c>
      <c r="DR110" s="910"/>
      <c r="DS110" s="910"/>
      <c r="DT110" s="910"/>
      <c r="DU110" s="910"/>
      <c r="DV110" s="911" t="s">
        <v>127</v>
      </c>
      <c r="DW110" s="911"/>
      <c r="DX110" s="911"/>
      <c r="DY110" s="911"/>
      <c r="DZ110" s="912"/>
    </row>
    <row r="111" spans="1:131" s="226" customFormat="1" ht="26.25" customHeight="1" x14ac:dyDescent="0.15">
      <c r="A111" s="842" t="s">
        <v>437</v>
      </c>
      <c r="B111" s="843"/>
      <c r="C111" s="843"/>
      <c r="D111" s="843"/>
      <c r="E111" s="843"/>
      <c r="F111" s="843"/>
      <c r="G111" s="843"/>
      <c r="H111" s="843"/>
      <c r="I111" s="843"/>
      <c r="J111" s="843"/>
      <c r="K111" s="843"/>
      <c r="L111" s="843"/>
      <c r="M111" s="843"/>
      <c r="N111" s="843"/>
      <c r="O111" s="843"/>
      <c r="P111" s="843"/>
      <c r="Q111" s="843"/>
      <c r="R111" s="843"/>
      <c r="S111" s="843"/>
      <c r="T111" s="843"/>
      <c r="U111" s="843"/>
      <c r="V111" s="843"/>
      <c r="W111" s="843"/>
      <c r="X111" s="843"/>
      <c r="Y111" s="843"/>
      <c r="Z111" s="993"/>
      <c r="AA111" s="986" t="s">
        <v>127</v>
      </c>
      <c r="AB111" s="987"/>
      <c r="AC111" s="987"/>
      <c r="AD111" s="987"/>
      <c r="AE111" s="988"/>
      <c r="AF111" s="989" t="s">
        <v>438</v>
      </c>
      <c r="AG111" s="987"/>
      <c r="AH111" s="987"/>
      <c r="AI111" s="987"/>
      <c r="AJ111" s="988"/>
      <c r="AK111" s="989" t="s">
        <v>127</v>
      </c>
      <c r="AL111" s="987"/>
      <c r="AM111" s="987"/>
      <c r="AN111" s="987"/>
      <c r="AO111" s="988"/>
      <c r="AP111" s="990" t="s">
        <v>127</v>
      </c>
      <c r="AQ111" s="991"/>
      <c r="AR111" s="991"/>
      <c r="AS111" s="991"/>
      <c r="AT111" s="992"/>
      <c r="AU111" s="1000"/>
      <c r="AV111" s="1001"/>
      <c r="AW111" s="1001"/>
      <c r="AX111" s="1001"/>
      <c r="AY111" s="1001"/>
      <c r="AZ111" s="883" t="s">
        <v>439</v>
      </c>
      <c r="BA111" s="820"/>
      <c r="BB111" s="820"/>
      <c r="BC111" s="820"/>
      <c r="BD111" s="820"/>
      <c r="BE111" s="820"/>
      <c r="BF111" s="820"/>
      <c r="BG111" s="820"/>
      <c r="BH111" s="820"/>
      <c r="BI111" s="820"/>
      <c r="BJ111" s="820"/>
      <c r="BK111" s="820"/>
      <c r="BL111" s="820"/>
      <c r="BM111" s="820"/>
      <c r="BN111" s="820"/>
      <c r="BO111" s="820"/>
      <c r="BP111" s="821"/>
      <c r="BQ111" s="884">
        <v>38507</v>
      </c>
      <c r="BR111" s="885"/>
      <c r="BS111" s="885"/>
      <c r="BT111" s="885"/>
      <c r="BU111" s="885"/>
      <c r="BV111" s="885">
        <v>168364</v>
      </c>
      <c r="BW111" s="885"/>
      <c r="BX111" s="885"/>
      <c r="BY111" s="885"/>
      <c r="BZ111" s="885"/>
      <c r="CA111" s="885">
        <v>149580</v>
      </c>
      <c r="CB111" s="885"/>
      <c r="CC111" s="885"/>
      <c r="CD111" s="885"/>
      <c r="CE111" s="885"/>
      <c r="CF111" s="943">
        <v>9</v>
      </c>
      <c r="CG111" s="944"/>
      <c r="CH111" s="944"/>
      <c r="CI111" s="944"/>
      <c r="CJ111" s="944"/>
      <c r="CK111" s="995"/>
      <c r="CL111" s="889"/>
      <c r="CM111" s="883" t="s">
        <v>440</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84" t="s">
        <v>127</v>
      </c>
      <c r="DH111" s="885"/>
      <c r="DI111" s="885"/>
      <c r="DJ111" s="885"/>
      <c r="DK111" s="885"/>
      <c r="DL111" s="885" t="s">
        <v>127</v>
      </c>
      <c r="DM111" s="885"/>
      <c r="DN111" s="885"/>
      <c r="DO111" s="885"/>
      <c r="DP111" s="885"/>
      <c r="DQ111" s="885" t="s">
        <v>391</v>
      </c>
      <c r="DR111" s="885"/>
      <c r="DS111" s="885"/>
      <c r="DT111" s="885"/>
      <c r="DU111" s="885"/>
      <c r="DV111" s="862" t="s">
        <v>127</v>
      </c>
      <c r="DW111" s="862"/>
      <c r="DX111" s="862"/>
      <c r="DY111" s="862"/>
      <c r="DZ111" s="863"/>
    </row>
    <row r="112" spans="1:131" s="226" customFormat="1" ht="26.25" customHeight="1" x14ac:dyDescent="0.15">
      <c r="A112" s="980" t="s">
        <v>441</v>
      </c>
      <c r="B112" s="981"/>
      <c r="C112" s="820" t="s">
        <v>442</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47" t="s">
        <v>391</v>
      </c>
      <c r="AB112" s="848"/>
      <c r="AC112" s="848"/>
      <c r="AD112" s="848"/>
      <c r="AE112" s="849"/>
      <c r="AF112" s="850" t="s">
        <v>127</v>
      </c>
      <c r="AG112" s="848"/>
      <c r="AH112" s="848"/>
      <c r="AI112" s="848"/>
      <c r="AJ112" s="849"/>
      <c r="AK112" s="850" t="s">
        <v>127</v>
      </c>
      <c r="AL112" s="848"/>
      <c r="AM112" s="848"/>
      <c r="AN112" s="848"/>
      <c r="AO112" s="849"/>
      <c r="AP112" s="892" t="s">
        <v>127</v>
      </c>
      <c r="AQ112" s="893"/>
      <c r="AR112" s="893"/>
      <c r="AS112" s="893"/>
      <c r="AT112" s="894"/>
      <c r="AU112" s="1000"/>
      <c r="AV112" s="1001"/>
      <c r="AW112" s="1001"/>
      <c r="AX112" s="1001"/>
      <c r="AY112" s="1001"/>
      <c r="AZ112" s="883" t="s">
        <v>443</v>
      </c>
      <c r="BA112" s="820"/>
      <c r="BB112" s="820"/>
      <c r="BC112" s="820"/>
      <c r="BD112" s="820"/>
      <c r="BE112" s="820"/>
      <c r="BF112" s="820"/>
      <c r="BG112" s="820"/>
      <c r="BH112" s="820"/>
      <c r="BI112" s="820"/>
      <c r="BJ112" s="820"/>
      <c r="BK112" s="820"/>
      <c r="BL112" s="820"/>
      <c r="BM112" s="820"/>
      <c r="BN112" s="820"/>
      <c r="BO112" s="820"/>
      <c r="BP112" s="821"/>
      <c r="BQ112" s="884">
        <v>252874</v>
      </c>
      <c r="BR112" s="885"/>
      <c r="BS112" s="885"/>
      <c r="BT112" s="885"/>
      <c r="BU112" s="885"/>
      <c r="BV112" s="885">
        <v>282831</v>
      </c>
      <c r="BW112" s="885"/>
      <c r="BX112" s="885"/>
      <c r="BY112" s="885"/>
      <c r="BZ112" s="885"/>
      <c r="CA112" s="885">
        <v>275873</v>
      </c>
      <c r="CB112" s="885"/>
      <c r="CC112" s="885"/>
      <c r="CD112" s="885"/>
      <c r="CE112" s="885"/>
      <c r="CF112" s="943">
        <v>16.5</v>
      </c>
      <c r="CG112" s="944"/>
      <c r="CH112" s="944"/>
      <c r="CI112" s="944"/>
      <c r="CJ112" s="944"/>
      <c r="CK112" s="995"/>
      <c r="CL112" s="889"/>
      <c r="CM112" s="883" t="s">
        <v>444</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84" t="s">
        <v>127</v>
      </c>
      <c r="DH112" s="885"/>
      <c r="DI112" s="885"/>
      <c r="DJ112" s="885"/>
      <c r="DK112" s="885"/>
      <c r="DL112" s="885" t="s">
        <v>127</v>
      </c>
      <c r="DM112" s="885"/>
      <c r="DN112" s="885"/>
      <c r="DO112" s="885"/>
      <c r="DP112" s="885"/>
      <c r="DQ112" s="885" t="s">
        <v>127</v>
      </c>
      <c r="DR112" s="885"/>
      <c r="DS112" s="885"/>
      <c r="DT112" s="885"/>
      <c r="DU112" s="885"/>
      <c r="DV112" s="862" t="s">
        <v>391</v>
      </c>
      <c r="DW112" s="862"/>
      <c r="DX112" s="862"/>
      <c r="DY112" s="862"/>
      <c r="DZ112" s="863"/>
    </row>
    <row r="113" spans="1:130" s="226" customFormat="1" ht="26.25" customHeight="1" x14ac:dyDescent="0.15">
      <c r="A113" s="982"/>
      <c r="B113" s="983"/>
      <c r="C113" s="820" t="s">
        <v>445</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986">
        <v>20224</v>
      </c>
      <c r="AB113" s="987"/>
      <c r="AC113" s="987"/>
      <c r="AD113" s="987"/>
      <c r="AE113" s="988"/>
      <c r="AF113" s="989">
        <v>26011</v>
      </c>
      <c r="AG113" s="987"/>
      <c r="AH113" s="987"/>
      <c r="AI113" s="987"/>
      <c r="AJ113" s="988"/>
      <c r="AK113" s="989">
        <v>25915</v>
      </c>
      <c r="AL113" s="987"/>
      <c r="AM113" s="987"/>
      <c r="AN113" s="987"/>
      <c r="AO113" s="988"/>
      <c r="AP113" s="990">
        <v>1.6</v>
      </c>
      <c r="AQ113" s="991"/>
      <c r="AR113" s="991"/>
      <c r="AS113" s="991"/>
      <c r="AT113" s="992"/>
      <c r="AU113" s="1000"/>
      <c r="AV113" s="1001"/>
      <c r="AW113" s="1001"/>
      <c r="AX113" s="1001"/>
      <c r="AY113" s="1001"/>
      <c r="AZ113" s="883" t="s">
        <v>446</v>
      </c>
      <c r="BA113" s="820"/>
      <c r="BB113" s="820"/>
      <c r="BC113" s="820"/>
      <c r="BD113" s="820"/>
      <c r="BE113" s="820"/>
      <c r="BF113" s="820"/>
      <c r="BG113" s="820"/>
      <c r="BH113" s="820"/>
      <c r="BI113" s="820"/>
      <c r="BJ113" s="820"/>
      <c r="BK113" s="820"/>
      <c r="BL113" s="820"/>
      <c r="BM113" s="820"/>
      <c r="BN113" s="820"/>
      <c r="BO113" s="820"/>
      <c r="BP113" s="821"/>
      <c r="BQ113" s="884">
        <v>91317</v>
      </c>
      <c r="BR113" s="885"/>
      <c r="BS113" s="885"/>
      <c r="BT113" s="885"/>
      <c r="BU113" s="885"/>
      <c r="BV113" s="885">
        <v>72842</v>
      </c>
      <c r="BW113" s="885"/>
      <c r="BX113" s="885"/>
      <c r="BY113" s="885"/>
      <c r="BZ113" s="885"/>
      <c r="CA113" s="885">
        <v>61404</v>
      </c>
      <c r="CB113" s="885"/>
      <c r="CC113" s="885"/>
      <c r="CD113" s="885"/>
      <c r="CE113" s="885"/>
      <c r="CF113" s="943">
        <v>3.7</v>
      </c>
      <c r="CG113" s="944"/>
      <c r="CH113" s="944"/>
      <c r="CI113" s="944"/>
      <c r="CJ113" s="944"/>
      <c r="CK113" s="995"/>
      <c r="CL113" s="889"/>
      <c r="CM113" s="883" t="s">
        <v>447</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847" t="s">
        <v>448</v>
      </c>
      <c r="DH113" s="848"/>
      <c r="DI113" s="848"/>
      <c r="DJ113" s="848"/>
      <c r="DK113" s="849"/>
      <c r="DL113" s="850" t="s">
        <v>127</v>
      </c>
      <c r="DM113" s="848"/>
      <c r="DN113" s="848"/>
      <c r="DO113" s="848"/>
      <c r="DP113" s="849"/>
      <c r="DQ113" s="850" t="s">
        <v>127</v>
      </c>
      <c r="DR113" s="848"/>
      <c r="DS113" s="848"/>
      <c r="DT113" s="848"/>
      <c r="DU113" s="849"/>
      <c r="DV113" s="892" t="s">
        <v>391</v>
      </c>
      <c r="DW113" s="893"/>
      <c r="DX113" s="893"/>
      <c r="DY113" s="893"/>
      <c r="DZ113" s="894"/>
    </row>
    <row r="114" spans="1:130" s="226" customFormat="1" ht="26.25" customHeight="1" x14ac:dyDescent="0.15">
      <c r="A114" s="982"/>
      <c r="B114" s="983"/>
      <c r="C114" s="820" t="s">
        <v>449</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47">
        <v>21386</v>
      </c>
      <c r="AB114" s="848"/>
      <c r="AC114" s="848"/>
      <c r="AD114" s="848"/>
      <c r="AE114" s="849"/>
      <c r="AF114" s="850">
        <v>19318</v>
      </c>
      <c r="AG114" s="848"/>
      <c r="AH114" s="848"/>
      <c r="AI114" s="848"/>
      <c r="AJ114" s="849"/>
      <c r="AK114" s="850">
        <v>12079</v>
      </c>
      <c r="AL114" s="848"/>
      <c r="AM114" s="848"/>
      <c r="AN114" s="848"/>
      <c r="AO114" s="849"/>
      <c r="AP114" s="892">
        <v>0.7</v>
      </c>
      <c r="AQ114" s="893"/>
      <c r="AR114" s="893"/>
      <c r="AS114" s="893"/>
      <c r="AT114" s="894"/>
      <c r="AU114" s="1000"/>
      <c r="AV114" s="1001"/>
      <c r="AW114" s="1001"/>
      <c r="AX114" s="1001"/>
      <c r="AY114" s="1001"/>
      <c r="AZ114" s="883" t="s">
        <v>450</v>
      </c>
      <c r="BA114" s="820"/>
      <c r="BB114" s="820"/>
      <c r="BC114" s="820"/>
      <c r="BD114" s="820"/>
      <c r="BE114" s="820"/>
      <c r="BF114" s="820"/>
      <c r="BG114" s="820"/>
      <c r="BH114" s="820"/>
      <c r="BI114" s="820"/>
      <c r="BJ114" s="820"/>
      <c r="BK114" s="820"/>
      <c r="BL114" s="820"/>
      <c r="BM114" s="820"/>
      <c r="BN114" s="820"/>
      <c r="BO114" s="820"/>
      <c r="BP114" s="821"/>
      <c r="BQ114" s="884">
        <v>781347</v>
      </c>
      <c r="BR114" s="885"/>
      <c r="BS114" s="885"/>
      <c r="BT114" s="885"/>
      <c r="BU114" s="885"/>
      <c r="BV114" s="885">
        <v>774239</v>
      </c>
      <c r="BW114" s="885"/>
      <c r="BX114" s="885"/>
      <c r="BY114" s="885"/>
      <c r="BZ114" s="885"/>
      <c r="CA114" s="885">
        <v>730044</v>
      </c>
      <c r="CB114" s="885"/>
      <c r="CC114" s="885"/>
      <c r="CD114" s="885"/>
      <c r="CE114" s="885"/>
      <c r="CF114" s="943">
        <v>43.7</v>
      </c>
      <c r="CG114" s="944"/>
      <c r="CH114" s="944"/>
      <c r="CI114" s="944"/>
      <c r="CJ114" s="944"/>
      <c r="CK114" s="995"/>
      <c r="CL114" s="889"/>
      <c r="CM114" s="883" t="s">
        <v>451</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847" t="s">
        <v>127</v>
      </c>
      <c r="DH114" s="848"/>
      <c r="DI114" s="848"/>
      <c r="DJ114" s="848"/>
      <c r="DK114" s="849"/>
      <c r="DL114" s="850" t="s">
        <v>391</v>
      </c>
      <c r="DM114" s="848"/>
      <c r="DN114" s="848"/>
      <c r="DO114" s="848"/>
      <c r="DP114" s="849"/>
      <c r="DQ114" s="850" t="s">
        <v>391</v>
      </c>
      <c r="DR114" s="848"/>
      <c r="DS114" s="848"/>
      <c r="DT114" s="848"/>
      <c r="DU114" s="849"/>
      <c r="DV114" s="892" t="s">
        <v>127</v>
      </c>
      <c r="DW114" s="893"/>
      <c r="DX114" s="893"/>
      <c r="DY114" s="893"/>
      <c r="DZ114" s="894"/>
    </row>
    <row r="115" spans="1:130" s="226" customFormat="1" ht="26.25" customHeight="1" x14ac:dyDescent="0.15">
      <c r="A115" s="982"/>
      <c r="B115" s="983"/>
      <c r="C115" s="820" t="s">
        <v>452</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986" t="s">
        <v>127</v>
      </c>
      <c r="AB115" s="987"/>
      <c r="AC115" s="987"/>
      <c r="AD115" s="987"/>
      <c r="AE115" s="988"/>
      <c r="AF115" s="989" t="s">
        <v>127</v>
      </c>
      <c r="AG115" s="987"/>
      <c r="AH115" s="987"/>
      <c r="AI115" s="987"/>
      <c r="AJ115" s="988"/>
      <c r="AK115" s="989" t="s">
        <v>127</v>
      </c>
      <c r="AL115" s="987"/>
      <c r="AM115" s="987"/>
      <c r="AN115" s="987"/>
      <c r="AO115" s="988"/>
      <c r="AP115" s="990" t="s">
        <v>127</v>
      </c>
      <c r="AQ115" s="991"/>
      <c r="AR115" s="991"/>
      <c r="AS115" s="991"/>
      <c r="AT115" s="992"/>
      <c r="AU115" s="1000"/>
      <c r="AV115" s="1001"/>
      <c r="AW115" s="1001"/>
      <c r="AX115" s="1001"/>
      <c r="AY115" s="1001"/>
      <c r="AZ115" s="883" t="s">
        <v>453</v>
      </c>
      <c r="BA115" s="820"/>
      <c r="BB115" s="820"/>
      <c r="BC115" s="820"/>
      <c r="BD115" s="820"/>
      <c r="BE115" s="820"/>
      <c r="BF115" s="820"/>
      <c r="BG115" s="820"/>
      <c r="BH115" s="820"/>
      <c r="BI115" s="820"/>
      <c r="BJ115" s="820"/>
      <c r="BK115" s="820"/>
      <c r="BL115" s="820"/>
      <c r="BM115" s="820"/>
      <c r="BN115" s="820"/>
      <c r="BO115" s="820"/>
      <c r="BP115" s="821"/>
      <c r="BQ115" s="884" t="s">
        <v>391</v>
      </c>
      <c r="BR115" s="885"/>
      <c r="BS115" s="885"/>
      <c r="BT115" s="885"/>
      <c r="BU115" s="885"/>
      <c r="BV115" s="885" t="s">
        <v>127</v>
      </c>
      <c r="BW115" s="885"/>
      <c r="BX115" s="885"/>
      <c r="BY115" s="885"/>
      <c r="BZ115" s="885"/>
      <c r="CA115" s="885" t="s">
        <v>127</v>
      </c>
      <c r="CB115" s="885"/>
      <c r="CC115" s="885"/>
      <c r="CD115" s="885"/>
      <c r="CE115" s="885"/>
      <c r="CF115" s="943" t="s">
        <v>127</v>
      </c>
      <c r="CG115" s="944"/>
      <c r="CH115" s="944"/>
      <c r="CI115" s="944"/>
      <c r="CJ115" s="944"/>
      <c r="CK115" s="995"/>
      <c r="CL115" s="889"/>
      <c r="CM115" s="883" t="s">
        <v>454</v>
      </c>
      <c r="CN115" s="820"/>
      <c r="CO115" s="820"/>
      <c r="CP115" s="820"/>
      <c r="CQ115" s="820"/>
      <c r="CR115" s="820"/>
      <c r="CS115" s="820"/>
      <c r="CT115" s="820"/>
      <c r="CU115" s="820"/>
      <c r="CV115" s="820"/>
      <c r="CW115" s="820"/>
      <c r="CX115" s="820"/>
      <c r="CY115" s="820"/>
      <c r="CZ115" s="820"/>
      <c r="DA115" s="820"/>
      <c r="DB115" s="820"/>
      <c r="DC115" s="820"/>
      <c r="DD115" s="820"/>
      <c r="DE115" s="820"/>
      <c r="DF115" s="821"/>
      <c r="DG115" s="847" t="s">
        <v>127</v>
      </c>
      <c r="DH115" s="848"/>
      <c r="DI115" s="848"/>
      <c r="DJ115" s="848"/>
      <c r="DK115" s="849"/>
      <c r="DL115" s="850" t="s">
        <v>435</v>
      </c>
      <c r="DM115" s="848"/>
      <c r="DN115" s="848"/>
      <c r="DO115" s="848"/>
      <c r="DP115" s="849"/>
      <c r="DQ115" s="850" t="s">
        <v>435</v>
      </c>
      <c r="DR115" s="848"/>
      <c r="DS115" s="848"/>
      <c r="DT115" s="848"/>
      <c r="DU115" s="849"/>
      <c r="DV115" s="892" t="s">
        <v>127</v>
      </c>
      <c r="DW115" s="893"/>
      <c r="DX115" s="893"/>
      <c r="DY115" s="893"/>
      <c r="DZ115" s="894"/>
    </row>
    <row r="116" spans="1:130" s="226" customFormat="1" ht="26.25" customHeight="1" x14ac:dyDescent="0.15">
      <c r="A116" s="984"/>
      <c r="B116" s="985"/>
      <c r="C116" s="907" t="s">
        <v>455</v>
      </c>
      <c r="D116" s="907"/>
      <c r="E116" s="907"/>
      <c r="F116" s="907"/>
      <c r="G116" s="907"/>
      <c r="H116" s="907"/>
      <c r="I116" s="907"/>
      <c r="J116" s="907"/>
      <c r="K116" s="907"/>
      <c r="L116" s="907"/>
      <c r="M116" s="907"/>
      <c r="N116" s="907"/>
      <c r="O116" s="907"/>
      <c r="P116" s="907"/>
      <c r="Q116" s="907"/>
      <c r="R116" s="907"/>
      <c r="S116" s="907"/>
      <c r="T116" s="907"/>
      <c r="U116" s="907"/>
      <c r="V116" s="907"/>
      <c r="W116" s="907"/>
      <c r="X116" s="907"/>
      <c r="Y116" s="907"/>
      <c r="Z116" s="908"/>
      <c r="AA116" s="847">
        <v>264</v>
      </c>
      <c r="AB116" s="848"/>
      <c r="AC116" s="848"/>
      <c r="AD116" s="848"/>
      <c r="AE116" s="849"/>
      <c r="AF116" s="850">
        <v>146</v>
      </c>
      <c r="AG116" s="848"/>
      <c r="AH116" s="848"/>
      <c r="AI116" s="848"/>
      <c r="AJ116" s="849"/>
      <c r="AK116" s="850">
        <v>138</v>
      </c>
      <c r="AL116" s="848"/>
      <c r="AM116" s="848"/>
      <c r="AN116" s="848"/>
      <c r="AO116" s="849"/>
      <c r="AP116" s="892">
        <v>0</v>
      </c>
      <c r="AQ116" s="893"/>
      <c r="AR116" s="893"/>
      <c r="AS116" s="893"/>
      <c r="AT116" s="894"/>
      <c r="AU116" s="1000"/>
      <c r="AV116" s="1001"/>
      <c r="AW116" s="1001"/>
      <c r="AX116" s="1001"/>
      <c r="AY116" s="1001"/>
      <c r="AZ116" s="977" t="s">
        <v>456</v>
      </c>
      <c r="BA116" s="978"/>
      <c r="BB116" s="978"/>
      <c r="BC116" s="978"/>
      <c r="BD116" s="978"/>
      <c r="BE116" s="978"/>
      <c r="BF116" s="978"/>
      <c r="BG116" s="978"/>
      <c r="BH116" s="978"/>
      <c r="BI116" s="978"/>
      <c r="BJ116" s="978"/>
      <c r="BK116" s="978"/>
      <c r="BL116" s="978"/>
      <c r="BM116" s="978"/>
      <c r="BN116" s="978"/>
      <c r="BO116" s="978"/>
      <c r="BP116" s="979"/>
      <c r="BQ116" s="884" t="s">
        <v>127</v>
      </c>
      <c r="BR116" s="885"/>
      <c r="BS116" s="885"/>
      <c r="BT116" s="885"/>
      <c r="BU116" s="885"/>
      <c r="BV116" s="885" t="s">
        <v>127</v>
      </c>
      <c r="BW116" s="885"/>
      <c r="BX116" s="885"/>
      <c r="BY116" s="885"/>
      <c r="BZ116" s="885"/>
      <c r="CA116" s="885" t="s">
        <v>391</v>
      </c>
      <c r="CB116" s="885"/>
      <c r="CC116" s="885"/>
      <c r="CD116" s="885"/>
      <c r="CE116" s="885"/>
      <c r="CF116" s="943" t="s">
        <v>127</v>
      </c>
      <c r="CG116" s="944"/>
      <c r="CH116" s="944"/>
      <c r="CI116" s="944"/>
      <c r="CJ116" s="944"/>
      <c r="CK116" s="995"/>
      <c r="CL116" s="889"/>
      <c r="CM116" s="883" t="s">
        <v>457</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847">
        <v>38507</v>
      </c>
      <c r="DH116" s="848"/>
      <c r="DI116" s="848"/>
      <c r="DJ116" s="848"/>
      <c r="DK116" s="849"/>
      <c r="DL116" s="850">
        <v>168364</v>
      </c>
      <c r="DM116" s="848"/>
      <c r="DN116" s="848"/>
      <c r="DO116" s="848"/>
      <c r="DP116" s="849"/>
      <c r="DQ116" s="850">
        <v>149580</v>
      </c>
      <c r="DR116" s="848"/>
      <c r="DS116" s="848"/>
      <c r="DT116" s="848"/>
      <c r="DU116" s="849"/>
      <c r="DV116" s="892">
        <v>9</v>
      </c>
      <c r="DW116" s="893"/>
      <c r="DX116" s="893"/>
      <c r="DY116" s="893"/>
      <c r="DZ116" s="894"/>
    </row>
    <row r="117" spans="1:130" s="226" customFormat="1" ht="26.25" customHeight="1" x14ac:dyDescent="0.15">
      <c r="A117" s="963" t="s">
        <v>186</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45" t="s">
        <v>458</v>
      </c>
      <c r="Z117" s="965"/>
      <c r="AA117" s="970">
        <v>283873</v>
      </c>
      <c r="AB117" s="971"/>
      <c r="AC117" s="971"/>
      <c r="AD117" s="971"/>
      <c r="AE117" s="972"/>
      <c r="AF117" s="973">
        <v>302796</v>
      </c>
      <c r="AG117" s="971"/>
      <c r="AH117" s="971"/>
      <c r="AI117" s="971"/>
      <c r="AJ117" s="972"/>
      <c r="AK117" s="973">
        <v>330542</v>
      </c>
      <c r="AL117" s="971"/>
      <c r="AM117" s="971"/>
      <c r="AN117" s="971"/>
      <c r="AO117" s="972"/>
      <c r="AP117" s="974"/>
      <c r="AQ117" s="975"/>
      <c r="AR117" s="975"/>
      <c r="AS117" s="975"/>
      <c r="AT117" s="976"/>
      <c r="AU117" s="1000"/>
      <c r="AV117" s="1001"/>
      <c r="AW117" s="1001"/>
      <c r="AX117" s="1001"/>
      <c r="AY117" s="1001"/>
      <c r="AZ117" s="931" t="s">
        <v>459</v>
      </c>
      <c r="BA117" s="932"/>
      <c r="BB117" s="932"/>
      <c r="BC117" s="932"/>
      <c r="BD117" s="932"/>
      <c r="BE117" s="932"/>
      <c r="BF117" s="932"/>
      <c r="BG117" s="932"/>
      <c r="BH117" s="932"/>
      <c r="BI117" s="932"/>
      <c r="BJ117" s="932"/>
      <c r="BK117" s="932"/>
      <c r="BL117" s="932"/>
      <c r="BM117" s="932"/>
      <c r="BN117" s="932"/>
      <c r="BO117" s="932"/>
      <c r="BP117" s="933"/>
      <c r="BQ117" s="884" t="s">
        <v>127</v>
      </c>
      <c r="BR117" s="885"/>
      <c r="BS117" s="885"/>
      <c r="BT117" s="885"/>
      <c r="BU117" s="885"/>
      <c r="BV117" s="885" t="s">
        <v>448</v>
      </c>
      <c r="BW117" s="885"/>
      <c r="BX117" s="885"/>
      <c r="BY117" s="885"/>
      <c r="BZ117" s="885"/>
      <c r="CA117" s="885" t="s">
        <v>448</v>
      </c>
      <c r="CB117" s="885"/>
      <c r="CC117" s="885"/>
      <c r="CD117" s="885"/>
      <c r="CE117" s="885"/>
      <c r="CF117" s="943" t="s">
        <v>448</v>
      </c>
      <c r="CG117" s="944"/>
      <c r="CH117" s="944"/>
      <c r="CI117" s="944"/>
      <c r="CJ117" s="944"/>
      <c r="CK117" s="995"/>
      <c r="CL117" s="889"/>
      <c r="CM117" s="883" t="s">
        <v>460</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847" t="s">
        <v>127</v>
      </c>
      <c r="DH117" s="848"/>
      <c r="DI117" s="848"/>
      <c r="DJ117" s="848"/>
      <c r="DK117" s="849"/>
      <c r="DL117" s="850" t="s">
        <v>448</v>
      </c>
      <c r="DM117" s="848"/>
      <c r="DN117" s="848"/>
      <c r="DO117" s="848"/>
      <c r="DP117" s="849"/>
      <c r="DQ117" s="850" t="s">
        <v>127</v>
      </c>
      <c r="DR117" s="848"/>
      <c r="DS117" s="848"/>
      <c r="DT117" s="848"/>
      <c r="DU117" s="849"/>
      <c r="DV117" s="892" t="s">
        <v>448</v>
      </c>
      <c r="DW117" s="893"/>
      <c r="DX117" s="893"/>
      <c r="DY117" s="893"/>
      <c r="DZ117" s="894"/>
    </row>
    <row r="118" spans="1:130" s="226" customFormat="1" ht="26.25" customHeight="1" x14ac:dyDescent="0.15">
      <c r="A118" s="963" t="s">
        <v>430</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427</v>
      </c>
      <c r="AB118" s="964"/>
      <c r="AC118" s="964"/>
      <c r="AD118" s="964"/>
      <c r="AE118" s="965"/>
      <c r="AF118" s="966" t="s">
        <v>428</v>
      </c>
      <c r="AG118" s="964"/>
      <c r="AH118" s="964"/>
      <c r="AI118" s="964"/>
      <c r="AJ118" s="965"/>
      <c r="AK118" s="966" t="s">
        <v>304</v>
      </c>
      <c r="AL118" s="964"/>
      <c r="AM118" s="964"/>
      <c r="AN118" s="964"/>
      <c r="AO118" s="965"/>
      <c r="AP118" s="967" t="s">
        <v>429</v>
      </c>
      <c r="AQ118" s="968"/>
      <c r="AR118" s="968"/>
      <c r="AS118" s="968"/>
      <c r="AT118" s="969"/>
      <c r="AU118" s="1000"/>
      <c r="AV118" s="1001"/>
      <c r="AW118" s="1001"/>
      <c r="AX118" s="1001"/>
      <c r="AY118" s="1001"/>
      <c r="AZ118" s="906" t="s">
        <v>461</v>
      </c>
      <c r="BA118" s="907"/>
      <c r="BB118" s="907"/>
      <c r="BC118" s="907"/>
      <c r="BD118" s="907"/>
      <c r="BE118" s="907"/>
      <c r="BF118" s="907"/>
      <c r="BG118" s="907"/>
      <c r="BH118" s="907"/>
      <c r="BI118" s="907"/>
      <c r="BJ118" s="907"/>
      <c r="BK118" s="907"/>
      <c r="BL118" s="907"/>
      <c r="BM118" s="907"/>
      <c r="BN118" s="907"/>
      <c r="BO118" s="907"/>
      <c r="BP118" s="908"/>
      <c r="BQ118" s="947" t="s">
        <v>127</v>
      </c>
      <c r="BR118" s="913"/>
      <c r="BS118" s="913"/>
      <c r="BT118" s="913"/>
      <c r="BU118" s="913"/>
      <c r="BV118" s="913" t="s">
        <v>391</v>
      </c>
      <c r="BW118" s="913"/>
      <c r="BX118" s="913"/>
      <c r="BY118" s="913"/>
      <c r="BZ118" s="913"/>
      <c r="CA118" s="913" t="s">
        <v>127</v>
      </c>
      <c r="CB118" s="913"/>
      <c r="CC118" s="913"/>
      <c r="CD118" s="913"/>
      <c r="CE118" s="913"/>
      <c r="CF118" s="943" t="s">
        <v>448</v>
      </c>
      <c r="CG118" s="944"/>
      <c r="CH118" s="944"/>
      <c r="CI118" s="944"/>
      <c r="CJ118" s="944"/>
      <c r="CK118" s="995"/>
      <c r="CL118" s="889"/>
      <c r="CM118" s="883" t="s">
        <v>462</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847" t="s">
        <v>127</v>
      </c>
      <c r="DH118" s="848"/>
      <c r="DI118" s="848"/>
      <c r="DJ118" s="848"/>
      <c r="DK118" s="849"/>
      <c r="DL118" s="850" t="s">
        <v>438</v>
      </c>
      <c r="DM118" s="848"/>
      <c r="DN118" s="848"/>
      <c r="DO118" s="848"/>
      <c r="DP118" s="849"/>
      <c r="DQ118" s="850" t="s">
        <v>127</v>
      </c>
      <c r="DR118" s="848"/>
      <c r="DS118" s="848"/>
      <c r="DT118" s="848"/>
      <c r="DU118" s="849"/>
      <c r="DV118" s="892" t="s">
        <v>127</v>
      </c>
      <c r="DW118" s="893"/>
      <c r="DX118" s="893"/>
      <c r="DY118" s="893"/>
      <c r="DZ118" s="894"/>
    </row>
    <row r="119" spans="1:130" s="226" customFormat="1" ht="26.25" customHeight="1" x14ac:dyDescent="0.15">
      <c r="A119" s="886" t="s">
        <v>433</v>
      </c>
      <c r="B119" s="887"/>
      <c r="C119" s="928" t="s">
        <v>434</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956" t="s">
        <v>127</v>
      </c>
      <c r="AB119" s="957"/>
      <c r="AC119" s="957"/>
      <c r="AD119" s="957"/>
      <c r="AE119" s="958"/>
      <c r="AF119" s="959" t="s">
        <v>127</v>
      </c>
      <c r="AG119" s="957"/>
      <c r="AH119" s="957"/>
      <c r="AI119" s="957"/>
      <c r="AJ119" s="958"/>
      <c r="AK119" s="959" t="s">
        <v>127</v>
      </c>
      <c r="AL119" s="957"/>
      <c r="AM119" s="957"/>
      <c r="AN119" s="957"/>
      <c r="AO119" s="958"/>
      <c r="AP119" s="960" t="s">
        <v>127</v>
      </c>
      <c r="AQ119" s="961"/>
      <c r="AR119" s="961"/>
      <c r="AS119" s="961"/>
      <c r="AT119" s="962"/>
      <c r="AU119" s="1002"/>
      <c r="AV119" s="1003"/>
      <c r="AW119" s="1003"/>
      <c r="AX119" s="1003"/>
      <c r="AY119" s="1003"/>
      <c r="AZ119" s="247" t="s">
        <v>186</v>
      </c>
      <c r="BA119" s="247"/>
      <c r="BB119" s="247"/>
      <c r="BC119" s="247"/>
      <c r="BD119" s="247"/>
      <c r="BE119" s="247"/>
      <c r="BF119" s="247"/>
      <c r="BG119" s="247"/>
      <c r="BH119" s="247"/>
      <c r="BI119" s="247"/>
      <c r="BJ119" s="247"/>
      <c r="BK119" s="247"/>
      <c r="BL119" s="247"/>
      <c r="BM119" s="247"/>
      <c r="BN119" s="247"/>
      <c r="BO119" s="945" t="s">
        <v>463</v>
      </c>
      <c r="BP119" s="946"/>
      <c r="BQ119" s="947">
        <v>4527114</v>
      </c>
      <c r="BR119" s="913"/>
      <c r="BS119" s="913"/>
      <c r="BT119" s="913"/>
      <c r="BU119" s="913"/>
      <c r="BV119" s="913">
        <v>4604639</v>
      </c>
      <c r="BW119" s="913"/>
      <c r="BX119" s="913"/>
      <c r="BY119" s="913"/>
      <c r="BZ119" s="913"/>
      <c r="CA119" s="913">
        <v>4726167</v>
      </c>
      <c r="CB119" s="913"/>
      <c r="CC119" s="913"/>
      <c r="CD119" s="913"/>
      <c r="CE119" s="913"/>
      <c r="CF119" s="816"/>
      <c r="CG119" s="817"/>
      <c r="CH119" s="817"/>
      <c r="CI119" s="817"/>
      <c r="CJ119" s="902"/>
      <c r="CK119" s="996"/>
      <c r="CL119" s="891"/>
      <c r="CM119" s="906" t="s">
        <v>464</v>
      </c>
      <c r="CN119" s="907"/>
      <c r="CO119" s="907"/>
      <c r="CP119" s="907"/>
      <c r="CQ119" s="907"/>
      <c r="CR119" s="907"/>
      <c r="CS119" s="907"/>
      <c r="CT119" s="907"/>
      <c r="CU119" s="907"/>
      <c r="CV119" s="907"/>
      <c r="CW119" s="907"/>
      <c r="CX119" s="907"/>
      <c r="CY119" s="907"/>
      <c r="CZ119" s="907"/>
      <c r="DA119" s="907"/>
      <c r="DB119" s="907"/>
      <c r="DC119" s="907"/>
      <c r="DD119" s="907"/>
      <c r="DE119" s="907"/>
      <c r="DF119" s="908"/>
      <c r="DG119" s="831" t="s">
        <v>127</v>
      </c>
      <c r="DH119" s="832"/>
      <c r="DI119" s="832"/>
      <c r="DJ119" s="832"/>
      <c r="DK119" s="833"/>
      <c r="DL119" s="834" t="s">
        <v>448</v>
      </c>
      <c r="DM119" s="832"/>
      <c r="DN119" s="832"/>
      <c r="DO119" s="832"/>
      <c r="DP119" s="833"/>
      <c r="DQ119" s="834" t="s">
        <v>127</v>
      </c>
      <c r="DR119" s="832"/>
      <c r="DS119" s="832"/>
      <c r="DT119" s="832"/>
      <c r="DU119" s="833"/>
      <c r="DV119" s="916" t="s">
        <v>127</v>
      </c>
      <c r="DW119" s="917"/>
      <c r="DX119" s="917"/>
      <c r="DY119" s="917"/>
      <c r="DZ119" s="918"/>
    </row>
    <row r="120" spans="1:130" s="226" customFormat="1" ht="26.25" customHeight="1" x14ac:dyDescent="0.15">
      <c r="A120" s="888"/>
      <c r="B120" s="889"/>
      <c r="C120" s="883" t="s">
        <v>440</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847" t="s">
        <v>127</v>
      </c>
      <c r="AB120" s="848"/>
      <c r="AC120" s="848"/>
      <c r="AD120" s="848"/>
      <c r="AE120" s="849"/>
      <c r="AF120" s="850" t="s">
        <v>127</v>
      </c>
      <c r="AG120" s="848"/>
      <c r="AH120" s="848"/>
      <c r="AI120" s="848"/>
      <c r="AJ120" s="849"/>
      <c r="AK120" s="850" t="s">
        <v>448</v>
      </c>
      <c r="AL120" s="848"/>
      <c r="AM120" s="848"/>
      <c r="AN120" s="848"/>
      <c r="AO120" s="849"/>
      <c r="AP120" s="892" t="s">
        <v>448</v>
      </c>
      <c r="AQ120" s="893"/>
      <c r="AR120" s="893"/>
      <c r="AS120" s="893"/>
      <c r="AT120" s="894"/>
      <c r="AU120" s="948" t="s">
        <v>465</v>
      </c>
      <c r="AV120" s="949"/>
      <c r="AW120" s="949"/>
      <c r="AX120" s="949"/>
      <c r="AY120" s="950"/>
      <c r="AZ120" s="928" t="s">
        <v>466</v>
      </c>
      <c r="BA120" s="876"/>
      <c r="BB120" s="876"/>
      <c r="BC120" s="876"/>
      <c r="BD120" s="876"/>
      <c r="BE120" s="876"/>
      <c r="BF120" s="876"/>
      <c r="BG120" s="876"/>
      <c r="BH120" s="876"/>
      <c r="BI120" s="876"/>
      <c r="BJ120" s="876"/>
      <c r="BK120" s="876"/>
      <c r="BL120" s="876"/>
      <c r="BM120" s="876"/>
      <c r="BN120" s="876"/>
      <c r="BO120" s="876"/>
      <c r="BP120" s="877"/>
      <c r="BQ120" s="929">
        <v>2226211</v>
      </c>
      <c r="BR120" s="910"/>
      <c r="BS120" s="910"/>
      <c r="BT120" s="910"/>
      <c r="BU120" s="910"/>
      <c r="BV120" s="910">
        <v>2453815</v>
      </c>
      <c r="BW120" s="910"/>
      <c r="BX120" s="910"/>
      <c r="BY120" s="910"/>
      <c r="BZ120" s="910"/>
      <c r="CA120" s="910">
        <v>2978301</v>
      </c>
      <c r="CB120" s="910"/>
      <c r="CC120" s="910"/>
      <c r="CD120" s="910"/>
      <c r="CE120" s="910"/>
      <c r="CF120" s="934">
        <v>178.2</v>
      </c>
      <c r="CG120" s="935"/>
      <c r="CH120" s="935"/>
      <c r="CI120" s="935"/>
      <c r="CJ120" s="935"/>
      <c r="CK120" s="936" t="s">
        <v>467</v>
      </c>
      <c r="CL120" s="920"/>
      <c r="CM120" s="920"/>
      <c r="CN120" s="920"/>
      <c r="CO120" s="921"/>
      <c r="CP120" s="940" t="s">
        <v>468</v>
      </c>
      <c r="CQ120" s="941"/>
      <c r="CR120" s="941"/>
      <c r="CS120" s="941"/>
      <c r="CT120" s="941"/>
      <c r="CU120" s="941"/>
      <c r="CV120" s="941"/>
      <c r="CW120" s="941"/>
      <c r="CX120" s="941"/>
      <c r="CY120" s="941"/>
      <c r="CZ120" s="941"/>
      <c r="DA120" s="941"/>
      <c r="DB120" s="941"/>
      <c r="DC120" s="941"/>
      <c r="DD120" s="941"/>
      <c r="DE120" s="941"/>
      <c r="DF120" s="942"/>
      <c r="DG120" s="929">
        <v>252874</v>
      </c>
      <c r="DH120" s="910"/>
      <c r="DI120" s="910"/>
      <c r="DJ120" s="910"/>
      <c r="DK120" s="910"/>
      <c r="DL120" s="910">
        <v>282831</v>
      </c>
      <c r="DM120" s="910"/>
      <c r="DN120" s="910"/>
      <c r="DO120" s="910"/>
      <c r="DP120" s="910"/>
      <c r="DQ120" s="910">
        <v>275873</v>
      </c>
      <c r="DR120" s="910"/>
      <c r="DS120" s="910"/>
      <c r="DT120" s="910"/>
      <c r="DU120" s="910"/>
      <c r="DV120" s="911">
        <v>16.5</v>
      </c>
      <c r="DW120" s="911"/>
      <c r="DX120" s="911"/>
      <c r="DY120" s="911"/>
      <c r="DZ120" s="912"/>
    </row>
    <row r="121" spans="1:130" s="226" customFormat="1" ht="26.25" customHeight="1" x14ac:dyDescent="0.15">
      <c r="A121" s="888"/>
      <c r="B121" s="889"/>
      <c r="C121" s="931" t="s">
        <v>469</v>
      </c>
      <c r="D121" s="932"/>
      <c r="E121" s="932"/>
      <c r="F121" s="932"/>
      <c r="G121" s="932"/>
      <c r="H121" s="932"/>
      <c r="I121" s="932"/>
      <c r="J121" s="932"/>
      <c r="K121" s="932"/>
      <c r="L121" s="932"/>
      <c r="M121" s="932"/>
      <c r="N121" s="932"/>
      <c r="O121" s="932"/>
      <c r="P121" s="932"/>
      <c r="Q121" s="932"/>
      <c r="R121" s="932"/>
      <c r="S121" s="932"/>
      <c r="T121" s="932"/>
      <c r="U121" s="932"/>
      <c r="V121" s="932"/>
      <c r="W121" s="932"/>
      <c r="X121" s="932"/>
      <c r="Y121" s="932"/>
      <c r="Z121" s="933"/>
      <c r="AA121" s="847" t="s">
        <v>127</v>
      </c>
      <c r="AB121" s="848"/>
      <c r="AC121" s="848"/>
      <c r="AD121" s="848"/>
      <c r="AE121" s="849"/>
      <c r="AF121" s="850" t="s">
        <v>127</v>
      </c>
      <c r="AG121" s="848"/>
      <c r="AH121" s="848"/>
      <c r="AI121" s="848"/>
      <c r="AJ121" s="849"/>
      <c r="AK121" s="850" t="s">
        <v>391</v>
      </c>
      <c r="AL121" s="848"/>
      <c r="AM121" s="848"/>
      <c r="AN121" s="848"/>
      <c r="AO121" s="849"/>
      <c r="AP121" s="892" t="s">
        <v>127</v>
      </c>
      <c r="AQ121" s="893"/>
      <c r="AR121" s="893"/>
      <c r="AS121" s="893"/>
      <c r="AT121" s="894"/>
      <c r="AU121" s="951"/>
      <c r="AV121" s="952"/>
      <c r="AW121" s="952"/>
      <c r="AX121" s="952"/>
      <c r="AY121" s="953"/>
      <c r="AZ121" s="883" t="s">
        <v>470</v>
      </c>
      <c r="BA121" s="820"/>
      <c r="BB121" s="820"/>
      <c r="BC121" s="820"/>
      <c r="BD121" s="820"/>
      <c r="BE121" s="820"/>
      <c r="BF121" s="820"/>
      <c r="BG121" s="820"/>
      <c r="BH121" s="820"/>
      <c r="BI121" s="820"/>
      <c r="BJ121" s="820"/>
      <c r="BK121" s="820"/>
      <c r="BL121" s="820"/>
      <c r="BM121" s="820"/>
      <c r="BN121" s="820"/>
      <c r="BO121" s="820"/>
      <c r="BP121" s="821"/>
      <c r="BQ121" s="884">
        <v>3885</v>
      </c>
      <c r="BR121" s="885"/>
      <c r="BS121" s="885"/>
      <c r="BT121" s="885"/>
      <c r="BU121" s="885"/>
      <c r="BV121" s="885">
        <v>3487</v>
      </c>
      <c r="BW121" s="885"/>
      <c r="BX121" s="885"/>
      <c r="BY121" s="885"/>
      <c r="BZ121" s="885"/>
      <c r="CA121" s="885">
        <v>3081</v>
      </c>
      <c r="CB121" s="885"/>
      <c r="CC121" s="885"/>
      <c r="CD121" s="885"/>
      <c r="CE121" s="885"/>
      <c r="CF121" s="943">
        <v>0.2</v>
      </c>
      <c r="CG121" s="944"/>
      <c r="CH121" s="944"/>
      <c r="CI121" s="944"/>
      <c r="CJ121" s="944"/>
      <c r="CK121" s="937"/>
      <c r="CL121" s="923"/>
      <c r="CM121" s="923"/>
      <c r="CN121" s="923"/>
      <c r="CO121" s="924"/>
      <c r="CP121" s="903" t="s">
        <v>471</v>
      </c>
      <c r="CQ121" s="904"/>
      <c r="CR121" s="904"/>
      <c r="CS121" s="904"/>
      <c r="CT121" s="904"/>
      <c r="CU121" s="904"/>
      <c r="CV121" s="904"/>
      <c r="CW121" s="904"/>
      <c r="CX121" s="904"/>
      <c r="CY121" s="904"/>
      <c r="CZ121" s="904"/>
      <c r="DA121" s="904"/>
      <c r="DB121" s="904"/>
      <c r="DC121" s="904"/>
      <c r="DD121" s="904"/>
      <c r="DE121" s="904"/>
      <c r="DF121" s="905"/>
      <c r="DG121" s="884" t="s">
        <v>127</v>
      </c>
      <c r="DH121" s="885"/>
      <c r="DI121" s="885"/>
      <c r="DJ121" s="885"/>
      <c r="DK121" s="885"/>
      <c r="DL121" s="885" t="s">
        <v>391</v>
      </c>
      <c r="DM121" s="885"/>
      <c r="DN121" s="885"/>
      <c r="DO121" s="885"/>
      <c r="DP121" s="885"/>
      <c r="DQ121" s="885" t="s">
        <v>127</v>
      </c>
      <c r="DR121" s="885"/>
      <c r="DS121" s="885"/>
      <c r="DT121" s="885"/>
      <c r="DU121" s="885"/>
      <c r="DV121" s="862" t="s">
        <v>391</v>
      </c>
      <c r="DW121" s="862"/>
      <c r="DX121" s="862"/>
      <c r="DY121" s="862"/>
      <c r="DZ121" s="863"/>
    </row>
    <row r="122" spans="1:130" s="226" customFormat="1" ht="26.25" customHeight="1" x14ac:dyDescent="0.15">
      <c r="A122" s="888"/>
      <c r="B122" s="889"/>
      <c r="C122" s="883" t="s">
        <v>451</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847" t="s">
        <v>391</v>
      </c>
      <c r="AB122" s="848"/>
      <c r="AC122" s="848"/>
      <c r="AD122" s="848"/>
      <c r="AE122" s="849"/>
      <c r="AF122" s="850" t="s">
        <v>127</v>
      </c>
      <c r="AG122" s="848"/>
      <c r="AH122" s="848"/>
      <c r="AI122" s="848"/>
      <c r="AJ122" s="849"/>
      <c r="AK122" s="850" t="s">
        <v>448</v>
      </c>
      <c r="AL122" s="848"/>
      <c r="AM122" s="848"/>
      <c r="AN122" s="848"/>
      <c r="AO122" s="849"/>
      <c r="AP122" s="892" t="s">
        <v>127</v>
      </c>
      <c r="AQ122" s="893"/>
      <c r="AR122" s="893"/>
      <c r="AS122" s="893"/>
      <c r="AT122" s="894"/>
      <c r="AU122" s="951"/>
      <c r="AV122" s="952"/>
      <c r="AW122" s="952"/>
      <c r="AX122" s="952"/>
      <c r="AY122" s="953"/>
      <c r="AZ122" s="906" t="s">
        <v>472</v>
      </c>
      <c r="BA122" s="907"/>
      <c r="BB122" s="907"/>
      <c r="BC122" s="907"/>
      <c r="BD122" s="907"/>
      <c r="BE122" s="907"/>
      <c r="BF122" s="907"/>
      <c r="BG122" s="907"/>
      <c r="BH122" s="907"/>
      <c r="BI122" s="907"/>
      <c r="BJ122" s="907"/>
      <c r="BK122" s="907"/>
      <c r="BL122" s="907"/>
      <c r="BM122" s="907"/>
      <c r="BN122" s="907"/>
      <c r="BO122" s="907"/>
      <c r="BP122" s="908"/>
      <c r="BQ122" s="947">
        <v>2535301</v>
      </c>
      <c r="BR122" s="913"/>
      <c r="BS122" s="913"/>
      <c r="BT122" s="913"/>
      <c r="BU122" s="913"/>
      <c r="BV122" s="913">
        <v>2406960</v>
      </c>
      <c r="BW122" s="913"/>
      <c r="BX122" s="913"/>
      <c r="BY122" s="913"/>
      <c r="BZ122" s="913"/>
      <c r="CA122" s="913">
        <v>2535401</v>
      </c>
      <c r="CB122" s="913"/>
      <c r="CC122" s="913"/>
      <c r="CD122" s="913"/>
      <c r="CE122" s="913"/>
      <c r="CF122" s="914">
        <v>151.69999999999999</v>
      </c>
      <c r="CG122" s="915"/>
      <c r="CH122" s="915"/>
      <c r="CI122" s="915"/>
      <c r="CJ122" s="915"/>
      <c r="CK122" s="937"/>
      <c r="CL122" s="923"/>
      <c r="CM122" s="923"/>
      <c r="CN122" s="923"/>
      <c r="CO122" s="924"/>
      <c r="CP122" s="903" t="s">
        <v>473</v>
      </c>
      <c r="CQ122" s="904"/>
      <c r="CR122" s="904"/>
      <c r="CS122" s="904"/>
      <c r="CT122" s="904"/>
      <c r="CU122" s="904"/>
      <c r="CV122" s="904"/>
      <c r="CW122" s="904"/>
      <c r="CX122" s="904"/>
      <c r="CY122" s="904"/>
      <c r="CZ122" s="904"/>
      <c r="DA122" s="904"/>
      <c r="DB122" s="904"/>
      <c r="DC122" s="904"/>
      <c r="DD122" s="904"/>
      <c r="DE122" s="904"/>
      <c r="DF122" s="905"/>
      <c r="DG122" s="884" t="s">
        <v>127</v>
      </c>
      <c r="DH122" s="885"/>
      <c r="DI122" s="885"/>
      <c r="DJ122" s="885"/>
      <c r="DK122" s="885"/>
      <c r="DL122" s="885" t="s">
        <v>127</v>
      </c>
      <c r="DM122" s="885"/>
      <c r="DN122" s="885"/>
      <c r="DO122" s="885"/>
      <c r="DP122" s="885"/>
      <c r="DQ122" s="885" t="s">
        <v>127</v>
      </c>
      <c r="DR122" s="885"/>
      <c r="DS122" s="885"/>
      <c r="DT122" s="885"/>
      <c r="DU122" s="885"/>
      <c r="DV122" s="862" t="s">
        <v>127</v>
      </c>
      <c r="DW122" s="862"/>
      <c r="DX122" s="862"/>
      <c r="DY122" s="862"/>
      <c r="DZ122" s="863"/>
    </row>
    <row r="123" spans="1:130" s="226" customFormat="1" ht="26.25" customHeight="1" x14ac:dyDescent="0.15">
      <c r="A123" s="888"/>
      <c r="B123" s="889"/>
      <c r="C123" s="883" t="s">
        <v>457</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847" t="s">
        <v>127</v>
      </c>
      <c r="AB123" s="848"/>
      <c r="AC123" s="848"/>
      <c r="AD123" s="848"/>
      <c r="AE123" s="849"/>
      <c r="AF123" s="850" t="s">
        <v>438</v>
      </c>
      <c r="AG123" s="848"/>
      <c r="AH123" s="848"/>
      <c r="AI123" s="848"/>
      <c r="AJ123" s="849"/>
      <c r="AK123" s="850" t="s">
        <v>127</v>
      </c>
      <c r="AL123" s="848"/>
      <c r="AM123" s="848"/>
      <c r="AN123" s="848"/>
      <c r="AO123" s="849"/>
      <c r="AP123" s="892" t="s">
        <v>391</v>
      </c>
      <c r="AQ123" s="893"/>
      <c r="AR123" s="893"/>
      <c r="AS123" s="893"/>
      <c r="AT123" s="894"/>
      <c r="AU123" s="954"/>
      <c r="AV123" s="955"/>
      <c r="AW123" s="955"/>
      <c r="AX123" s="955"/>
      <c r="AY123" s="955"/>
      <c r="AZ123" s="247" t="s">
        <v>186</v>
      </c>
      <c r="BA123" s="247"/>
      <c r="BB123" s="247"/>
      <c r="BC123" s="247"/>
      <c r="BD123" s="247"/>
      <c r="BE123" s="247"/>
      <c r="BF123" s="247"/>
      <c r="BG123" s="247"/>
      <c r="BH123" s="247"/>
      <c r="BI123" s="247"/>
      <c r="BJ123" s="247"/>
      <c r="BK123" s="247"/>
      <c r="BL123" s="247"/>
      <c r="BM123" s="247"/>
      <c r="BN123" s="247"/>
      <c r="BO123" s="945" t="s">
        <v>474</v>
      </c>
      <c r="BP123" s="946"/>
      <c r="BQ123" s="900">
        <v>4765397</v>
      </c>
      <c r="BR123" s="901"/>
      <c r="BS123" s="901"/>
      <c r="BT123" s="901"/>
      <c r="BU123" s="901"/>
      <c r="BV123" s="901">
        <v>4864262</v>
      </c>
      <c r="BW123" s="901"/>
      <c r="BX123" s="901"/>
      <c r="BY123" s="901"/>
      <c r="BZ123" s="901"/>
      <c r="CA123" s="901">
        <v>5516783</v>
      </c>
      <c r="CB123" s="901"/>
      <c r="CC123" s="901"/>
      <c r="CD123" s="901"/>
      <c r="CE123" s="901"/>
      <c r="CF123" s="816"/>
      <c r="CG123" s="817"/>
      <c r="CH123" s="817"/>
      <c r="CI123" s="817"/>
      <c r="CJ123" s="902"/>
      <c r="CK123" s="937"/>
      <c r="CL123" s="923"/>
      <c r="CM123" s="923"/>
      <c r="CN123" s="923"/>
      <c r="CO123" s="924"/>
      <c r="CP123" s="903" t="s">
        <v>475</v>
      </c>
      <c r="CQ123" s="904"/>
      <c r="CR123" s="904"/>
      <c r="CS123" s="904"/>
      <c r="CT123" s="904"/>
      <c r="CU123" s="904"/>
      <c r="CV123" s="904"/>
      <c r="CW123" s="904"/>
      <c r="CX123" s="904"/>
      <c r="CY123" s="904"/>
      <c r="CZ123" s="904"/>
      <c r="DA123" s="904"/>
      <c r="DB123" s="904"/>
      <c r="DC123" s="904"/>
      <c r="DD123" s="904"/>
      <c r="DE123" s="904"/>
      <c r="DF123" s="905"/>
      <c r="DG123" s="847" t="s">
        <v>127</v>
      </c>
      <c r="DH123" s="848"/>
      <c r="DI123" s="848"/>
      <c r="DJ123" s="848"/>
      <c r="DK123" s="849"/>
      <c r="DL123" s="850" t="s">
        <v>127</v>
      </c>
      <c r="DM123" s="848"/>
      <c r="DN123" s="848"/>
      <c r="DO123" s="848"/>
      <c r="DP123" s="849"/>
      <c r="DQ123" s="850" t="s">
        <v>127</v>
      </c>
      <c r="DR123" s="848"/>
      <c r="DS123" s="848"/>
      <c r="DT123" s="848"/>
      <c r="DU123" s="849"/>
      <c r="DV123" s="892" t="s">
        <v>448</v>
      </c>
      <c r="DW123" s="893"/>
      <c r="DX123" s="893"/>
      <c r="DY123" s="893"/>
      <c r="DZ123" s="894"/>
    </row>
    <row r="124" spans="1:130" s="226" customFormat="1" ht="26.25" customHeight="1" thickBot="1" x14ac:dyDescent="0.2">
      <c r="A124" s="888"/>
      <c r="B124" s="889"/>
      <c r="C124" s="883" t="s">
        <v>460</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847" t="s">
        <v>127</v>
      </c>
      <c r="AB124" s="848"/>
      <c r="AC124" s="848"/>
      <c r="AD124" s="848"/>
      <c r="AE124" s="849"/>
      <c r="AF124" s="850" t="s">
        <v>127</v>
      </c>
      <c r="AG124" s="848"/>
      <c r="AH124" s="848"/>
      <c r="AI124" s="848"/>
      <c r="AJ124" s="849"/>
      <c r="AK124" s="850" t="s">
        <v>127</v>
      </c>
      <c r="AL124" s="848"/>
      <c r="AM124" s="848"/>
      <c r="AN124" s="848"/>
      <c r="AO124" s="849"/>
      <c r="AP124" s="892" t="s">
        <v>127</v>
      </c>
      <c r="AQ124" s="893"/>
      <c r="AR124" s="893"/>
      <c r="AS124" s="893"/>
      <c r="AT124" s="894"/>
      <c r="AU124" s="895" t="s">
        <v>476</v>
      </c>
      <c r="AV124" s="896"/>
      <c r="AW124" s="896"/>
      <c r="AX124" s="896"/>
      <c r="AY124" s="896"/>
      <c r="AZ124" s="896"/>
      <c r="BA124" s="896"/>
      <c r="BB124" s="896"/>
      <c r="BC124" s="896"/>
      <c r="BD124" s="896"/>
      <c r="BE124" s="896"/>
      <c r="BF124" s="896"/>
      <c r="BG124" s="896"/>
      <c r="BH124" s="896"/>
      <c r="BI124" s="896"/>
      <c r="BJ124" s="896"/>
      <c r="BK124" s="896"/>
      <c r="BL124" s="896"/>
      <c r="BM124" s="896"/>
      <c r="BN124" s="896"/>
      <c r="BO124" s="896"/>
      <c r="BP124" s="897"/>
      <c r="BQ124" s="898" t="s">
        <v>127</v>
      </c>
      <c r="BR124" s="899"/>
      <c r="BS124" s="899"/>
      <c r="BT124" s="899"/>
      <c r="BU124" s="899"/>
      <c r="BV124" s="899" t="s">
        <v>127</v>
      </c>
      <c r="BW124" s="899"/>
      <c r="BX124" s="899"/>
      <c r="BY124" s="899"/>
      <c r="BZ124" s="899"/>
      <c r="CA124" s="899" t="s">
        <v>127</v>
      </c>
      <c r="CB124" s="899"/>
      <c r="CC124" s="899"/>
      <c r="CD124" s="899"/>
      <c r="CE124" s="899"/>
      <c r="CF124" s="794"/>
      <c r="CG124" s="795"/>
      <c r="CH124" s="795"/>
      <c r="CI124" s="795"/>
      <c r="CJ124" s="930"/>
      <c r="CK124" s="938"/>
      <c r="CL124" s="938"/>
      <c r="CM124" s="938"/>
      <c r="CN124" s="938"/>
      <c r="CO124" s="939"/>
      <c r="CP124" s="903" t="s">
        <v>477</v>
      </c>
      <c r="CQ124" s="904"/>
      <c r="CR124" s="904"/>
      <c r="CS124" s="904"/>
      <c r="CT124" s="904"/>
      <c r="CU124" s="904"/>
      <c r="CV124" s="904"/>
      <c r="CW124" s="904"/>
      <c r="CX124" s="904"/>
      <c r="CY124" s="904"/>
      <c r="CZ124" s="904"/>
      <c r="DA124" s="904"/>
      <c r="DB124" s="904"/>
      <c r="DC124" s="904"/>
      <c r="DD124" s="904"/>
      <c r="DE124" s="904"/>
      <c r="DF124" s="905"/>
      <c r="DG124" s="831" t="s">
        <v>127</v>
      </c>
      <c r="DH124" s="832"/>
      <c r="DI124" s="832"/>
      <c r="DJ124" s="832"/>
      <c r="DK124" s="833"/>
      <c r="DL124" s="834" t="s">
        <v>127</v>
      </c>
      <c r="DM124" s="832"/>
      <c r="DN124" s="832"/>
      <c r="DO124" s="832"/>
      <c r="DP124" s="833"/>
      <c r="DQ124" s="834" t="s">
        <v>127</v>
      </c>
      <c r="DR124" s="832"/>
      <c r="DS124" s="832"/>
      <c r="DT124" s="832"/>
      <c r="DU124" s="833"/>
      <c r="DV124" s="916" t="s">
        <v>127</v>
      </c>
      <c r="DW124" s="917"/>
      <c r="DX124" s="917"/>
      <c r="DY124" s="917"/>
      <c r="DZ124" s="918"/>
    </row>
    <row r="125" spans="1:130" s="226" customFormat="1" ht="26.25" customHeight="1" x14ac:dyDescent="0.15">
      <c r="A125" s="888"/>
      <c r="B125" s="889"/>
      <c r="C125" s="883" t="s">
        <v>462</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847" t="s">
        <v>127</v>
      </c>
      <c r="AB125" s="848"/>
      <c r="AC125" s="848"/>
      <c r="AD125" s="848"/>
      <c r="AE125" s="849"/>
      <c r="AF125" s="850" t="s">
        <v>127</v>
      </c>
      <c r="AG125" s="848"/>
      <c r="AH125" s="848"/>
      <c r="AI125" s="848"/>
      <c r="AJ125" s="849"/>
      <c r="AK125" s="850" t="s">
        <v>127</v>
      </c>
      <c r="AL125" s="848"/>
      <c r="AM125" s="848"/>
      <c r="AN125" s="848"/>
      <c r="AO125" s="849"/>
      <c r="AP125" s="892" t="s">
        <v>127</v>
      </c>
      <c r="AQ125" s="893"/>
      <c r="AR125" s="893"/>
      <c r="AS125" s="893"/>
      <c r="AT125" s="8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9" t="s">
        <v>478</v>
      </c>
      <c r="CL125" s="920"/>
      <c r="CM125" s="920"/>
      <c r="CN125" s="920"/>
      <c r="CO125" s="921"/>
      <c r="CP125" s="928" t="s">
        <v>479</v>
      </c>
      <c r="CQ125" s="876"/>
      <c r="CR125" s="876"/>
      <c r="CS125" s="876"/>
      <c r="CT125" s="876"/>
      <c r="CU125" s="876"/>
      <c r="CV125" s="876"/>
      <c r="CW125" s="876"/>
      <c r="CX125" s="876"/>
      <c r="CY125" s="876"/>
      <c r="CZ125" s="876"/>
      <c r="DA125" s="876"/>
      <c r="DB125" s="876"/>
      <c r="DC125" s="876"/>
      <c r="DD125" s="876"/>
      <c r="DE125" s="876"/>
      <c r="DF125" s="877"/>
      <c r="DG125" s="929" t="s">
        <v>127</v>
      </c>
      <c r="DH125" s="910"/>
      <c r="DI125" s="910"/>
      <c r="DJ125" s="910"/>
      <c r="DK125" s="910"/>
      <c r="DL125" s="910" t="s">
        <v>448</v>
      </c>
      <c r="DM125" s="910"/>
      <c r="DN125" s="910"/>
      <c r="DO125" s="910"/>
      <c r="DP125" s="910"/>
      <c r="DQ125" s="910" t="s">
        <v>127</v>
      </c>
      <c r="DR125" s="910"/>
      <c r="DS125" s="910"/>
      <c r="DT125" s="910"/>
      <c r="DU125" s="910"/>
      <c r="DV125" s="911" t="s">
        <v>127</v>
      </c>
      <c r="DW125" s="911"/>
      <c r="DX125" s="911"/>
      <c r="DY125" s="911"/>
      <c r="DZ125" s="912"/>
    </row>
    <row r="126" spans="1:130" s="226" customFormat="1" ht="26.25" customHeight="1" thickBot="1" x14ac:dyDescent="0.2">
      <c r="A126" s="888"/>
      <c r="B126" s="889"/>
      <c r="C126" s="883" t="s">
        <v>464</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847" t="s">
        <v>127</v>
      </c>
      <c r="AB126" s="848"/>
      <c r="AC126" s="848"/>
      <c r="AD126" s="848"/>
      <c r="AE126" s="849"/>
      <c r="AF126" s="850" t="s">
        <v>127</v>
      </c>
      <c r="AG126" s="848"/>
      <c r="AH126" s="848"/>
      <c r="AI126" s="848"/>
      <c r="AJ126" s="849"/>
      <c r="AK126" s="850" t="s">
        <v>127</v>
      </c>
      <c r="AL126" s="848"/>
      <c r="AM126" s="848"/>
      <c r="AN126" s="848"/>
      <c r="AO126" s="849"/>
      <c r="AP126" s="892" t="s">
        <v>448</v>
      </c>
      <c r="AQ126" s="893"/>
      <c r="AR126" s="893"/>
      <c r="AS126" s="893"/>
      <c r="AT126" s="8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2"/>
      <c r="CL126" s="923"/>
      <c r="CM126" s="923"/>
      <c r="CN126" s="923"/>
      <c r="CO126" s="924"/>
      <c r="CP126" s="883" t="s">
        <v>480</v>
      </c>
      <c r="CQ126" s="820"/>
      <c r="CR126" s="820"/>
      <c r="CS126" s="820"/>
      <c r="CT126" s="820"/>
      <c r="CU126" s="820"/>
      <c r="CV126" s="820"/>
      <c r="CW126" s="820"/>
      <c r="CX126" s="820"/>
      <c r="CY126" s="820"/>
      <c r="CZ126" s="820"/>
      <c r="DA126" s="820"/>
      <c r="DB126" s="820"/>
      <c r="DC126" s="820"/>
      <c r="DD126" s="820"/>
      <c r="DE126" s="820"/>
      <c r="DF126" s="821"/>
      <c r="DG126" s="884" t="s">
        <v>448</v>
      </c>
      <c r="DH126" s="885"/>
      <c r="DI126" s="885"/>
      <c r="DJ126" s="885"/>
      <c r="DK126" s="885"/>
      <c r="DL126" s="885" t="s">
        <v>127</v>
      </c>
      <c r="DM126" s="885"/>
      <c r="DN126" s="885"/>
      <c r="DO126" s="885"/>
      <c r="DP126" s="885"/>
      <c r="DQ126" s="885" t="s">
        <v>127</v>
      </c>
      <c r="DR126" s="885"/>
      <c r="DS126" s="885"/>
      <c r="DT126" s="885"/>
      <c r="DU126" s="885"/>
      <c r="DV126" s="862" t="s">
        <v>127</v>
      </c>
      <c r="DW126" s="862"/>
      <c r="DX126" s="862"/>
      <c r="DY126" s="862"/>
      <c r="DZ126" s="863"/>
    </row>
    <row r="127" spans="1:130" s="226" customFormat="1" ht="26.25" customHeight="1" x14ac:dyDescent="0.15">
      <c r="A127" s="890"/>
      <c r="B127" s="891"/>
      <c r="C127" s="906" t="s">
        <v>481</v>
      </c>
      <c r="D127" s="907"/>
      <c r="E127" s="907"/>
      <c r="F127" s="907"/>
      <c r="G127" s="907"/>
      <c r="H127" s="907"/>
      <c r="I127" s="907"/>
      <c r="J127" s="907"/>
      <c r="K127" s="907"/>
      <c r="L127" s="907"/>
      <c r="M127" s="907"/>
      <c r="N127" s="907"/>
      <c r="O127" s="907"/>
      <c r="P127" s="907"/>
      <c r="Q127" s="907"/>
      <c r="R127" s="907"/>
      <c r="S127" s="907"/>
      <c r="T127" s="907"/>
      <c r="U127" s="907"/>
      <c r="V127" s="907"/>
      <c r="W127" s="907"/>
      <c r="X127" s="907"/>
      <c r="Y127" s="907"/>
      <c r="Z127" s="908"/>
      <c r="AA127" s="847" t="s">
        <v>127</v>
      </c>
      <c r="AB127" s="848"/>
      <c r="AC127" s="848"/>
      <c r="AD127" s="848"/>
      <c r="AE127" s="849"/>
      <c r="AF127" s="850" t="s">
        <v>127</v>
      </c>
      <c r="AG127" s="848"/>
      <c r="AH127" s="848"/>
      <c r="AI127" s="848"/>
      <c r="AJ127" s="849"/>
      <c r="AK127" s="850" t="s">
        <v>127</v>
      </c>
      <c r="AL127" s="848"/>
      <c r="AM127" s="848"/>
      <c r="AN127" s="848"/>
      <c r="AO127" s="849"/>
      <c r="AP127" s="892" t="s">
        <v>127</v>
      </c>
      <c r="AQ127" s="893"/>
      <c r="AR127" s="893"/>
      <c r="AS127" s="893"/>
      <c r="AT127" s="894"/>
      <c r="AU127" s="228"/>
      <c r="AV127" s="228"/>
      <c r="AW127" s="228"/>
      <c r="AX127" s="909" t="s">
        <v>482</v>
      </c>
      <c r="AY127" s="880"/>
      <c r="AZ127" s="880"/>
      <c r="BA127" s="880"/>
      <c r="BB127" s="880"/>
      <c r="BC127" s="880"/>
      <c r="BD127" s="880"/>
      <c r="BE127" s="881"/>
      <c r="BF127" s="879" t="s">
        <v>483</v>
      </c>
      <c r="BG127" s="880"/>
      <c r="BH127" s="880"/>
      <c r="BI127" s="880"/>
      <c r="BJ127" s="880"/>
      <c r="BK127" s="880"/>
      <c r="BL127" s="881"/>
      <c r="BM127" s="879" t="s">
        <v>484</v>
      </c>
      <c r="BN127" s="880"/>
      <c r="BO127" s="880"/>
      <c r="BP127" s="880"/>
      <c r="BQ127" s="880"/>
      <c r="BR127" s="880"/>
      <c r="BS127" s="881"/>
      <c r="BT127" s="879" t="s">
        <v>485</v>
      </c>
      <c r="BU127" s="880"/>
      <c r="BV127" s="880"/>
      <c r="BW127" s="880"/>
      <c r="BX127" s="880"/>
      <c r="BY127" s="880"/>
      <c r="BZ127" s="882"/>
      <c r="CA127" s="228"/>
      <c r="CB127" s="228"/>
      <c r="CC127" s="228"/>
      <c r="CD127" s="251"/>
      <c r="CE127" s="251"/>
      <c r="CF127" s="251"/>
      <c r="CG127" s="228"/>
      <c r="CH127" s="228"/>
      <c r="CI127" s="228"/>
      <c r="CJ127" s="250"/>
      <c r="CK127" s="922"/>
      <c r="CL127" s="923"/>
      <c r="CM127" s="923"/>
      <c r="CN127" s="923"/>
      <c r="CO127" s="924"/>
      <c r="CP127" s="883" t="s">
        <v>486</v>
      </c>
      <c r="CQ127" s="820"/>
      <c r="CR127" s="820"/>
      <c r="CS127" s="820"/>
      <c r="CT127" s="820"/>
      <c r="CU127" s="820"/>
      <c r="CV127" s="820"/>
      <c r="CW127" s="820"/>
      <c r="CX127" s="820"/>
      <c r="CY127" s="820"/>
      <c r="CZ127" s="820"/>
      <c r="DA127" s="820"/>
      <c r="DB127" s="820"/>
      <c r="DC127" s="820"/>
      <c r="DD127" s="820"/>
      <c r="DE127" s="820"/>
      <c r="DF127" s="821"/>
      <c r="DG127" s="884" t="s">
        <v>127</v>
      </c>
      <c r="DH127" s="885"/>
      <c r="DI127" s="885"/>
      <c r="DJ127" s="885"/>
      <c r="DK127" s="885"/>
      <c r="DL127" s="885" t="s">
        <v>127</v>
      </c>
      <c r="DM127" s="885"/>
      <c r="DN127" s="885"/>
      <c r="DO127" s="885"/>
      <c r="DP127" s="885"/>
      <c r="DQ127" s="885" t="s">
        <v>127</v>
      </c>
      <c r="DR127" s="885"/>
      <c r="DS127" s="885"/>
      <c r="DT127" s="885"/>
      <c r="DU127" s="885"/>
      <c r="DV127" s="862" t="s">
        <v>127</v>
      </c>
      <c r="DW127" s="862"/>
      <c r="DX127" s="862"/>
      <c r="DY127" s="862"/>
      <c r="DZ127" s="863"/>
    </row>
    <row r="128" spans="1:130" s="226" customFormat="1" ht="26.25" customHeight="1" thickBot="1" x14ac:dyDescent="0.2">
      <c r="A128" s="864" t="s">
        <v>487</v>
      </c>
      <c r="B128" s="865"/>
      <c r="C128" s="865"/>
      <c r="D128" s="865"/>
      <c r="E128" s="865"/>
      <c r="F128" s="865"/>
      <c r="G128" s="865"/>
      <c r="H128" s="865"/>
      <c r="I128" s="865"/>
      <c r="J128" s="865"/>
      <c r="K128" s="865"/>
      <c r="L128" s="865"/>
      <c r="M128" s="865"/>
      <c r="N128" s="865"/>
      <c r="O128" s="865"/>
      <c r="P128" s="865"/>
      <c r="Q128" s="865"/>
      <c r="R128" s="865"/>
      <c r="S128" s="865"/>
      <c r="T128" s="865"/>
      <c r="U128" s="865"/>
      <c r="V128" s="865"/>
      <c r="W128" s="866" t="s">
        <v>488</v>
      </c>
      <c r="X128" s="866"/>
      <c r="Y128" s="866"/>
      <c r="Z128" s="867"/>
      <c r="AA128" s="868" t="s">
        <v>127</v>
      </c>
      <c r="AB128" s="869"/>
      <c r="AC128" s="869"/>
      <c r="AD128" s="869"/>
      <c r="AE128" s="870"/>
      <c r="AF128" s="871">
        <v>474</v>
      </c>
      <c r="AG128" s="869"/>
      <c r="AH128" s="869"/>
      <c r="AI128" s="869"/>
      <c r="AJ128" s="870"/>
      <c r="AK128" s="871" t="s">
        <v>127</v>
      </c>
      <c r="AL128" s="869"/>
      <c r="AM128" s="869"/>
      <c r="AN128" s="869"/>
      <c r="AO128" s="870"/>
      <c r="AP128" s="872"/>
      <c r="AQ128" s="873"/>
      <c r="AR128" s="873"/>
      <c r="AS128" s="873"/>
      <c r="AT128" s="874"/>
      <c r="AU128" s="228"/>
      <c r="AV128" s="228"/>
      <c r="AW128" s="228"/>
      <c r="AX128" s="875" t="s">
        <v>489</v>
      </c>
      <c r="AY128" s="876"/>
      <c r="AZ128" s="876"/>
      <c r="BA128" s="876"/>
      <c r="BB128" s="876"/>
      <c r="BC128" s="876"/>
      <c r="BD128" s="876"/>
      <c r="BE128" s="877"/>
      <c r="BF128" s="854" t="s">
        <v>127</v>
      </c>
      <c r="BG128" s="855"/>
      <c r="BH128" s="855"/>
      <c r="BI128" s="855"/>
      <c r="BJ128" s="855"/>
      <c r="BK128" s="855"/>
      <c r="BL128" s="878"/>
      <c r="BM128" s="854">
        <v>15</v>
      </c>
      <c r="BN128" s="855"/>
      <c r="BO128" s="855"/>
      <c r="BP128" s="855"/>
      <c r="BQ128" s="855"/>
      <c r="BR128" s="855"/>
      <c r="BS128" s="878"/>
      <c r="BT128" s="854">
        <v>20</v>
      </c>
      <c r="BU128" s="855"/>
      <c r="BV128" s="855"/>
      <c r="BW128" s="855"/>
      <c r="BX128" s="855"/>
      <c r="BY128" s="855"/>
      <c r="BZ128" s="856"/>
      <c r="CA128" s="251"/>
      <c r="CB128" s="251"/>
      <c r="CC128" s="251"/>
      <c r="CD128" s="251"/>
      <c r="CE128" s="251"/>
      <c r="CF128" s="251"/>
      <c r="CG128" s="228"/>
      <c r="CH128" s="228"/>
      <c r="CI128" s="228"/>
      <c r="CJ128" s="250"/>
      <c r="CK128" s="925"/>
      <c r="CL128" s="926"/>
      <c r="CM128" s="926"/>
      <c r="CN128" s="926"/>
      <c r="CO128" s="927"/>
      <c r="CP128" s="857" t="s">
        <v>490</v>
      </c>
      <c r="CQ128" s="798"/>
      <c r="CR128" s="798"/>
      <c r="CS128" s="798"/>
      <c r="CT128" s="798"/>
      <c r="CU128" s="798"/>
      <c r="CV128" s="798"/>
      <c r="CW128" s="798"/>
      <c r="CX128" s="798"/>
      <c r="CY128" s="798"/>
      <c r="CZ128" s="798"/>
      <c r="DA128" s="798"/>
      <c r="DB128" s="798"/>
      <c r="DC128" s="798"/>
      <c r="DD128" s="798"/>
      <c r="DE128" s="798"/>
      <c r="DF128" s="799"/>
      <c r="DG128" s="858" t="s">
        <v>491</v>
      </c>
      <c r="DH128" s="859"/>
      <c r="DI128" s="859"/>
      <c r="DJ128" s="859"/>
      <c r="DK128" s="859"/>
      <c r="DL128" s="859" t="s">
        <v>491</v>
      </c>
      <c r="DM128" s="859"/>
      <c r="DN128" s="859"/>
      <c r="DO128" s="859"/>
      <c r="DP128" s="859"/>
      <c r="DQ128" s="859" t="s">
        <v>491</v>
      </c>
      <c r="DR128" s="859"/>
      <c r="DS128" s="859"/>
      <c r="DT128" s="859"/>
      <c r="DU128" s="859"/>
      <c r="DV128" s="860" t="s">
        <v>491</v>
      </c>
      <c r="DW128" s="860"/>
      <c r="DX128" s="860"/>
      <c r="DY128" s="860"/>
      <c r="DZ128" s="861"/>
    </row>
    <row r="129" spans="1:131" s="226" customFormat="1" ht="26.25" customHeight="1" x14ac:dyDescent="0.15">
      <c r="A129" s="842" t="s">
        <v>107</v>
      </c>
      <c r="B129" s="843"/>
      <c r="C129" s="843"/>
      <c r="D129" s="843"/>
      <c r="E129" s="843"/>
      <c r="F129" s="843"/>
      <c r="G129" s="843"/>
      <c r="H129" s="843"/>
      <c r="I129" s="843"/>
      <c r="J129" s="843"/>
      <c r="K129" s="843"/>
      <c r="L129" s="843"/>
      <c r="M129" s="843"/>
      <c r="N129" s="843"/>
      <c r="O129" s="843"/>
      <c r="P129" s="843"/>
      <c r="Q129" s="843"/>
      <c r="R129" s="843"/>
      <c r="S129" s="843"/>
      <c r="T129" s="843"/>
      <c r="U129" s="843"/>
      <c r="V129" s="843"/>
      <c r="W129" s="844" t="s">
        <v>492</v>
      </c>
      <c r="X129" s="845"/>
      <c r="Y129" s="845"/>
      <c r="Z129" s="846"/>
      <c r="AA129" s="847">
        <v>1584601</v>
      </c>
      <c r="AB129" s="848"/>
      <c r="AC129" s="848"/>
      <c r="AD129" s="848"/>
      <c r="AE129" s="849"/>
      <c r="AF129" s="850">
        <v>1712264</v>
      </c>
      <c r="AG129" s="848"/>
      <c r="AH129" s="848"/>
      <c r="AI129" s="848"/>
      <c r="AJ129" s="849"/>
      <c r="AK129" s="850">
        <v>1899656</v>
      </c>
      <c r="AL129" s="848"/>
      <c r="AM129" s="848"/>
      <c r="AN129" s="848"/>
      <c r="AO129" s="849"/>
      <c r="AP129" s="851"/>
      <c r="AQ129" s="852"/>
      <c r="AR129" s="852"/>
      <c r="AS129" s="852"/>
      <c r="AT129" s="853"/>
      <c r="AU129" s="229"/>
      <c r="AV129" s="229"/>
      <c r="AW129" s="229"/>
      <c r="AX129" s="819" t="s">
        <v>493</v>
      </c>
      <c r="AY129" s="820"/>
      <c r="AZ129" s="820"/>
      <c r="BA129" s="820"/>
      <c r="BB129" s="820"/>
      <c r="BC129" s="820"/>
      <c r="BD129" s="820"/>
      <c r="BE129" s="821"/>
      <c r="BF129" s="838" t="s">
        <v>494</v>
      </c>
      <c r="BG129" s="839"/>
      <c r="BH129" s="839"/>
      <c r="BI129" s="839"/>
      <c r="BJ129" s="839"/>
      <c r="BK129" s="839"/>
      <c r="BL129" s="840"/>
      <c r="BM129" s="838">
        <v>20</v>
      </c>
      <c r="BN129" s="839"/>
      <c r="BO129" s="839"/>
      <c r="BP129" s="839"/>
      <c r="BQ129" s="839"/>
      <c r="BR129" s="839"/>
      <c r="BS129" s="840"/>
      <c r="BT129" s="838">
        <v>30</v>
      </c>
      <c r="BU129" s="839"/>
      <c r="BV129" s="839"/>
      <c r="BW129" s="839"/>
      <c r="BX129" s="839"/>
      <c r="BY129" s="839"/>
      <c r="BZ129" s="84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42" t="s">
        <v>495</v>
      </c>
      <c r="B130" s="843"/>
      <c r="C130" s="843"/>
      <c r="D130" s="843"/>
      <c r="E130" s="843"/>
      <c r="F130" s="843"/>
      <c r="G130" s="843"/>
      <c r="H130" s="843"/>
      <c r="I130" s="843"/>
      <c r="J130" s="843"/>
      <c r="K130" s="843"/>
      <c r="L130" s="843"/>
      <c r="M130" s="843"/>
      <c r="N130" s="843"/>
      <c r="O130" s="843"/>
      <c r="P130" s="843"/>
      <c r="Q130" s="843"/>
      <c r="R130" s="843"/>
      <c r="S130" s="843"/>
      <c r="T130" s="843"/>
      <c r="U130" s="843"/>
      <c r="V130" s="843"/>
      <c r="W130" s="844" t="s">
        <v>496</v>
      </c>
      <c r="X130" s="845"/>
      <c r="Y130" s="845"/>
      <c r="Z130" s="846"/>
      <c r="AA130" s="847">
        <v>195555</v>
      </c>
      <c r="AB130" s="848"/>
      <c r="AC130" s="848"/>
      <c r="AD130" s="848"/>
      <c r="AE130" s="849"/>
      <c r="AF130" s="850">
        <v>208837</v>
      </c>
      <c r="AG130" s="848"/>
      <c r="AH130" s="848"/>
      <c r="AI130" s="848"/>
      <c r="AJ130" s="849"/>
      <c r="AK130" s="850">
        <v>228571</v>
      </c>
      <c r="AL130" s="848"/>
      <c r="AM130" s="848"/>
      <c r="AN130" s="848"/>
      <c r="AO130" s="849"/>
      <c r="AP130" s="851"/>
      <c r="AQ130" s="852"/>
      <c r="AR130" s="852"/>
      <c r="AS130" s="852"/>
      <c r="AT130" s="853"/>
      <c r="AU130" s="229"/>
      <c r="AV130" s="229"/>
      <c r="AW130" s="229"/>
      <c r="AX130" s="819" t="s">
        <v>497</v>
      </c>
      <c r="AY130" s="820"/>
      <c r="AZ130" s="820"/>
      <c r="BA130" s="820"/>
      <c r="BB130" s="820"/>
      <c r="BC130" s="820"/>
      <c r="BD130" s="820"/>
      <c r="BE130" s="821"/>
      <c r="BF130" s="822">
        <v>6.2</v>
      </c>
      <c r="BG130" s="823"/>
      <c r="BH130" s="823"/>
      <c r="BI130" s="823"/>
      <c r="BJ130" s="823"/>
      <c r="BK130" s="823"/>
      <c r="BL130" s="824"/>
      <c r="BM130" s="822">
        <v>25</v>
      </c>
      <c r="BN130" s="823"/>
      <c r="BO130" s="823"/>
      <c r="BP130" s="823"/>
      <c r="BQ130" s="823"/>
      <c r="BR130" s="823"/>
      <c r="BS130" s="824"/>
      <c r="BT130" s="822">
        <v>35</v>
      </c>
      <c r="BU130" s="823"/>
      <c r="BV130" s="823"/>
      <c r="BW130" s="823"/>
      <c r="BX130" s="823"/>
      <c r="BY130" s="823"/>
      <c r="BZ130" s="82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6"/>
      <c r="B131" s="827"/>
      <c r="C131" s="827"/>
      <c r="D131" s="827"/>
      <c r="E131" s="827"/>
      <c r="F131" s="827"/>
      <c r="G131" s="827"/>
      <c r="H131" s="827"/>
      <c r="I131" s="827"/>
      <c r="J131" s="827"/>
      <c r="K131" s="827"/>
      <c r="L131" s="827"/>
      <c r="M131" s="827"/>
      <c r="N131" s="827"/>
      <c r="O131" s="827"/>
      <c r="P131" s="827"/>
      <c r="Q131" s="827"/>
      <c r="R131" s="827"/>
      <c r="S131" s="827"/>
      <c r="T131" s="827"/>
      <c r="U131" s="827"/>
      <c r="V131" s="827"/>
      <c r="W131" s="828" t="s">
        <v>498</v>
      </c>
      <c r="X131" s="829"/>
      <c r="Y131" s="829"/>
      <c r="Z131" s="830"/>
      <c r="AA131" s="831">
        <v>1389046</v>
      </c>
      <c r="AB131" s="832"/>
      <c r="AC131" s="832"/>
      <c r="AD131" s="832"/>
      <c r="AE131" s="833"/>
      <c r="AF131" s="834">
        <v>1503427</v>
      </c>
      <c r="AG131" s="832"/>
      <c r="AH131" s="832"/>
      <c r="AI131" s="832"/>
      <c r="AJ131" s="833"/>
      <c r="AK131" s="834">
        <v>1671085</v>
      </c>
      <c r="AL131" s="832"/>
      <c r="AM131" s="832"/>
      <c r="AN131" s="832"/>
      <c r="AO131" s="833"/>
      <c r="AP131" s="835"/>
      <c r="AQ131" s="836"/>
      <c r="AR131" s="836"/>
      <c r="AS131" s="836"/>
      <c r="AT131" s="837"/>
      <c r="AU131" s="229"/>
      <c r="AV131" s="229"/>
      <c r="AW131" s="229"/>
      <c r="AX131" s="797" t="s">
        <v>499</v>
      </c>
      <c r="AY131" s="798"/>
      <c r="AZ131" s="798"/>
      <c r="BA131" s="798"/>
      <c r="BB131" s="798"/>
      <c r="BC131" s="798"/>
      <c r="BD131" s="798"/>
      <c r="BE131" s="799"/>
      <c r="BF131" s="800" t="s">
        <v>500</v>
      </c>
      <c r="BG131" s="801"/>
      <c r="BH131" s="801"/>
      <c r="BI131" s="801"/>
      <c r="BJ131" s="801"/>
      <c r="BK131" s="801"/>
      <c r="BL131" s="802"/>
      <c r="BM131" s="800">
        <v>350</v>
      </c>
      <c r="BN131" s="801"/>
      <c r="BO131" s="801"/>
      <c r="BP131" s="801"/>
      <c r="BQ131" s="801"/>
      <c r="BR131" s="801"/>
      <c r="BS131" s="802"/>
      <c r="BT131" s="803"/>
      <c r="BU131" s="804"/>
      <c r="BV131" s="804"/>
      <c r="BW131" s="804"/>
      <c r="BX131" s="804"/>
      <c r="BY131" s="804"/>
      <c r="BZ131" s="80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6" t="s">
        <v>501</v>
      </c>
      <c r="B132" s="807"/>
      <c r="C132" s="807"/>
      <c r="D132" s="807"/>
      <c r="E132" s="807"/>
      <c r="F132" s="807"/>
      <c r="G132" s="807"/>
      <c r="H132" s="807"/>
      <c r="I132" s="807"/>
      <c r="J132" s="807"/>
      <c r="K132" s="807"/>
      <c r="L132" s="807"/>
      <c r="M132" s="807"/>
      <c r="N132" s="807"/>
      <c r="O132" s="807"/>
      <c r="P132" s="807"/>
      <c r="Q132" s="807"/>
      <c r="R132" s="807"/>
      <c r="S132" s="807"/>
      <c r="T132" s="807"/>
      <c r="U132" s="807"/>
      <c r="V132" s="810" t="s">
        <v>502</v>
      </c>
      <c r="W132" s="810"/>
      <c r="X132" s="810"/>
      <c r="Y132" s="810"/>
      <c r="Z132" s="811"/>
      <c r="AA132" s="812">
        <v>6.3581767630000003</v>
      </c>
      <c r="AB132" s="813"/>
      <c r="AC132" s="813"/>
      <c r="AD132" s="813"/>
      <c r="AE132" s="814"/>
      <c r="AF132" s="815">
        <v>6.2181269859999997</v>
      </c>
      <c r="AG132" s="813"/>
      <c r="AH132" s="813"/>
      <c r="AI132" s="813"/>
      <c r="AJ132" s="814"/>
      <c r="AK132" s="815">
        <v>6.1020833769999996</v>
      </c>
      <c r="AL132" s="813"/>
      <c r="AM132" s="813"/>
      <c r="AN132" s="813"/>
      <c r="AO132" s="814"/>
      <c r="AP132" s="816"/>
      <c r="AQ132" s="817"/>
      <c r="AR132" s="817"/>
      <c r="AS132" s="817"/>
      <c r="AT132" s="81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8"/>
      <c r="B133" s="809"/>
      <c r="C133" s="809"/>
      <c r="D133" s="809"/>
      <c r="E133" s="809"/>
      <c r="F133" s="809"/>
      <c r="G133" s="809"/>
      <c r="H133" s="809"/>
      <c r="I133" s="809"/>
      <c r="J133" s="809"/>
      <c r="K133" s="809"/>
      <c r="L133" s="809"/>
      <c r="M133" s="809"/>
      <c r="N133" s="809"/>
      <c r="O133" s="809"/>
      <c r="P133" s="809"/>
      <c r="Q133" s="809"/>
      <c r="R133" s="809"/>
      <c r="S133" s="809"/>
      <c r="T133" s="809"/>
      <c r="U133" s="809"/>
      <c r="V133" s="789" t="s">
        <v>503</v>
      </c>
      <c r="W133" s="789"/>
      <c r="X133" s="789"/>
      <c r="Y133" s="789"/>
      <c r="Z133" s="790"/>
      <c r="AA133" s="791">
        <v>4.7</v>
      </c>
      <c r="AB133" s="792"/>
      <c r="AC133" s="792"/>
      <c r="AD133" s="792"/>
      <c r="AE133" s="793"/>
      <c r="AF133" s="791">
        <v>5.6</v>
      </c>
      <c r="AG133" s="792"/>
      <c r="AH133" s="792"/>
      <c r="AI133" s="792"/>
      <c r="AJ133" s="793"/>
      <c r="AK133" s="791">
        <v>6.2</v>
      </c>
      <c r="AL133" s="792"/>
      <c r="AM133" s="792"/>
      <c r="AN133" s="792"/>
      <c r="AO133" s="793"/>
      <c r="AP133" s="794"/>
      <c r="AQ133" s="795"/>
      <c r="AR133" s="795"/>
      <c r="AS133" s="795"/>
      <c r="AT133" s="79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O6QweaNZ4X1reRkNTDap6NNjF1cdPS5OJuSttw/BTbSJe+w8LlouvuKWW6GFVyYXyJ8bMlbwEuqGFaF+KvQ3Q==" saltValue="OB1y1T+zFxF7pAWrV5/Q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Q73:U73"/>
    <mergeCell ref="V73:Z73"/>
    <mergeCell ref="AA73:AE73"/>
    <mergeCell ref="AF73:AJ73"/>
    <mergeCell ref="AK73:AO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ecbXDFSPTKPSeJZ28NI0LPghlb/YZDanUjuM4QMqW1DAMiqnQY5XnTvqNu99QqkoOlZy3H7QnJUj7L+oVXtjg==" saltValue="OdNwgTPHNWuz0Gh7Ddk6fA==" spinCount="100000" sheet="1" objects="1" scenarios="1"/>
  <dataConsolidate/>
  <phoneticPr fontId="2"/>
  <printOptions horizontalCentered="1" verticalCentered="1"/>
  <pageMargins left="0" right="0" top="0" bottom="0" header="0" footer="0"/>
  <pageSetup paperSize="8" scale="71"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37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512</v>
      </c>
      <c r="AL9" s="1195"/>
      <c r="AM9" s="1195"/>
      <c r="AN9" s="1196"/>
      <c r="AO9" s="277">
        <v>662033</v>
      </c>
      <c r="AP9" s="277">
        <v>280285</v>
      </c>
      <c r="AQ9" s="278">
        <v>242692</v>
      </c>
      <c r="AR9" s="279">
        <v>15.5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513</v>
      </c>
      <c r="AL10" s="1195"/>
      <c r="AM10" s="1195"/>
      <c r="AN10" s="1196"/>
      <c r="AO10" s="280">
        <v>3497</v>
      </c>
      <c r="AP10" s="280">
        <v>1481</v>
      </c>
      <c r="AQ10" s="281">
        <v>27094</v>
      </c>
      <c r="AR10" s="282">
        <v>-94.5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514</v>
      </c>
      <c r="AL11" s="1195"/>
      <c r="AM11" s="1195"/>
      <c r="AN11" s="1196"/>
      <c r="AO11" s="280">
        <v>2722</v>
      </c>
      <c r="AP11" s="280">
        <v>1152</v>
      </c>
      <c r="AQ11" s="281">
        <v>4163</v>
      </c>
      <c r="AR11" s="282">
        <v>-72.3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515</v>
      </c>
      <c r="AL12" s="1195"/>
      <c r="AM12" s="1195"/>
      <c r="AN12" s="1196"/>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517</v>
      </c>
      <c r="AL13" s="1195"/>
      <c r="AM13" s="1195"/>
      <c r="AN13" s="1196"/>
      <c r="AO13" s="280">
        <v>5677</v>
      </c>
      <c r="AP13" s="280">
        <v>2403</v>
      </c>
      <c r="AQ13" s="281">
        <v>8881</v>
      </c>
      <c r="AR13" s="282">
        <v>-72.900000000000006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518</v>
      </c>
      <c r="AL14" s="1195"/>
      <c r="AM14" s="1195"/>
      <c r="AN14" s="1196"/>
      <c r="AO14" s="280">
        <v>41411</v>
      </c>
      <c r="AP14" s="280">
        <v>17532</v>
      </c>
      <c r="AQ14" s="281">
        <v>5165</v>
      </c>
      <c r="AR14" s="282">
        <v>239.4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519</v>
      </c>
      <c r="AL15" s="1198"/>
      <c r="AM15" s="1198"/>
      <c r="AN15" s="1199"/>
      <c r="AO15" s="280">
        <v>-53926</v>
      </c>
      <c r="AP15" s="280">
        <v>-22831</v>
      </c>
      <c r="AQ15" s="281">
        <v>-18870</v>
      </c>
      <c r="AR15" s="282">
        <v>21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661414</v>
      </c>
      <c r="AP16" s="280">
        <v>280023</v>
      </c>
      <c r="AQ16" s="281">
        <v>269124</v>
      </c>
      <c r="AR16" s="282">
        <v>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524</v>
      </c>
      <c r="AL21" s="1201"/>
      <c r="AM21" s="1201"/>
      <c r="AN21" s="1202"/>
      <c r="AO21" s="293">
        <v>36.409999999999997</v>
      </c>
      <c r="AP21" s="294">
        <v>24.07</v>
      </c>
      <c r="AQ21" s="295">
        <v>12.34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525</v>
      </c>
      <c r="AL22" s="1201"/>
      <c r="AM22" s="1201"/>
      <c r="AN22" s="1202"/>
      <c r="AO22" s="298">
        <v>90.4</v>
      </c>
      <c r="AP22" s="299">
        <v>94.6</v>
      </c>
      <c r="AQ22" s="300">
        <v>-4.2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529</v>
      </c>
      <c r="AL32" s="1185"/>
      <c r="AM32" s="1185"/>
      <c r="AN32" s="1186"/>
      <c r="AO32" s="308">
        <v>292410</v>
      </c>
      <c r="AP32" s="308">
        <v>123798</v>
      </c>
      <c r="AQ32" s="309">
        <v>141234</v>
      </c>
      <c r="AR32" s="310">
        <v>-12.3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530</v>
      </c>
      <c r="AL33" s="1185"/>
      <c r="AM33" s="1185"/>
      <c r="AN33" s="1186"/>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531</v>
      </c>
      <c r="AL34" s="1185"/>
      <c r="AM34" s="1185"/>
      <c r="AN34" s="1186"/>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532</v>
      </c>
      <c r="AL35" s="1185"/>
      <c r="AM35" s="1185"/>
      <c r="AN35" s="1186"/>
      <c r="AO35" s="308">
        <v>25915</v>
      </c>
      <c r="AP35" s="308">
        <v>10972</v>
      </c>
      <c r="AQ35" s="309">
        <v>30523</v>
      </c>
      <c r="AR35" s="310">
        <v>-64.099999999999994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533</v>
      </c>
      <c r="AL36" s="1185"/>
      <c r="AM36" s="1185"/>
      <c r="AN36" s="1186"/>
      <c r="AO36" s="308">
        <v>12079</v>
      </c>
      <c r="AP36" s="308">
        <v>5114</v>
      </c>
      <c r="AQ36" s="309">
        <v>4602</v>
      </c>
      <c r="AR36" s="310">
        <v>11.1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534</v>
      </c>
      <c r="AL37" s="1185"/>
      <c r="AM37" s="1185"/>
      <c r="AN37" s="1186"/>
      <c r="AO37" s="308" t="s">
        <v>516</v>
      </c>
      <c r="AP37" s="308" t="s">
        <v>516</v>
      </c>
      <c r="AQ37" s="309">
        <v>937</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535</v>
      </c>
      <c r="AL38" s="1188"/>
      <c r="AM38" s="1188"/>
      <c r="AN38" s="1189"/>
      <c r="AO38" s="311">
        <v>138</v>
      </c>
      <c r="AP38" s="311">
        <v>58</v>
      </c>
      <c r="AQ38" s="312">
        <v>14</v>
      </c>
      <c r="AR38" s="300">
        <v>314.3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536</v>
      </c>
      <c r="AL39" s="1188"/>
      <c r="AM39" s="1188"/>
      <c r="AN39" s="1189"/>
      <c r="AO39" s="308" t="s">
        <v>516</v>
      </c>
      <c r="AP39" s="308" t="s">
        <v>516</v>
      </c>
      <c r="AQ39" s="309">
        <v>-6455</v>
      </c>
      <c r="AR39" s="310" t="s">
        <v>516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537</v>
      </c>
      <c r="AL40" s="1185"/>
      <c r="AM40" s="1185"/>
      <c r="AN40" s="1186"/>
      <c r="AO40" s="308">
        <v>-228571</v>
      </c>
      <c r="AP40" s="308">
        <v>-96770</v>
      </c>
      <c r="AQ40" s="309">
        <v>-126702</v>
      </c>
      <c r="AR40" s="310">
        <v>-23.6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297</v>
      </c>
      <c r="AL41" s="1191"/>
      <c r="AM41" s="1191"/>
      <c r="AN41" s="1192"/>
      <c r="AO41" s="308">
        <v>101971</v>
      </c>
      <c r="AP41" s="308">
        <v>43171</v>
      </c>
      <c r="AQ41" s="309">
        <v>44155</v>
      </c>
      <c r="AR41" s="310">
        <v>-2.2000000000000002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507</v>
      </c>
      <c r="AN49" s="1179" t="s">
        <v>541</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1113651</v>
      </c>
      <c r="AN51" s="330">
        <v>438791</v>
      </c>
      <c r="AO51" s="331">
        <v>13</v>
      </c>
      <c r="AP51" s="332">
        <v>317319</v>
      </c>
      <c r="AQ51" s="333">
        <v>2.2999999999999998</v>
      </c>
      <c r="AR51" s="334">
        <v>10.7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917113</v>
      </c>
      <c r="AN52" s="338">
        <v>361353</v>
      </c>
      <c r="AO52" s="339">
        <v>5.9</v>
      </c>
      <c r="AP52" s="340">
        <v>164214</v>
      </c>
      <c r="AQ52" s="341">
        <v>4.2</v>
      </c>
      <c r="AR52" s="342">
        <v>1.7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1545735</v>
      </c>
      <c r="AN53" s="330">
        <v>623029</v>
      </c>
      <c r="AO53" s="331">
        <v>42</v>
      </c>
      <c r="AP53" s="332">
        <v>289738</v>
      </c>
      <c r="AQ53" s="333">
        <v>-8.6999999999999993</v>
      </c>
      <c r="AR53" s="334">
        <v>50.7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1471338</v>
      </c>
      <c r="AN54" s="338">
        <v>593042</v>
      </c>
      <c r="AO54" s="339">
        <v>64.099999999999994</v>
      </c>
      <c r="AP54" s="340">
        <v>156238</v>
      </c>
      <c r="AQ54" s="341">
        <v>-4.9000000000000004</v>
      </c>
      <c r="AR54" s="342">
        <v>69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1260945</v>
      </c>
      <c r="AN55" s="330">
        <v>519977</v>
      </c>
      <c r="AO55" s="331">
        <v>-16.5</v>
      </c>
      <c r="AP55" s="332">
        <v>316937</v>
      </c>
      <c r="AQ55" s="333">
        <v>9.4</v>
      </c>
      <c r="AR55" s="334">
        <v>-25.9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1185683</v>
      </c>
      <c r="AN56" s="338">
        <v>488941</v>
      </c>
      <c r="AO56" s="339">
        <v>-17.600000000000001</v>
      </c>
      <c r="AP56" s="340">
        <v>199150</v>
      </c>
      <c r="AQ56" s="341">
        <v>27.5</v>
      </c>
      <c r="AR56" s="342">
        <v>-45.1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1159784</v>
      </c>
      <c r="AN57" s="330">
        <v>486691</v>
      </c>
      <c r="AO57" s="331">
        <v>-6.4</v>
      </c>
      <c r="AP57" s="332">
        <v>332350</v>
      </c>
      <c r="AQ57" s="333">
        <v>4.9000000000000004</v>
      </c>
      <c r="AR57" s="334">
        <v>-11.3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1065847</v>
      </c>
      <c r="AN58" s="338">
        <v>447271</v>
      </c>
      <c r="AO58" s="339">
        <v>-8.5</v>
      </c>
      <c r="AP58" s="340">
        <v>200453</v>
      </c>
      <c r="AQ58" s="341">
        <v>0.7</v>
      </c>
      <c r="AR58" s="342">
        <v>-9.1999999999999993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1074956</v>
      </c>
      <c r="AN59" s="330">
        <v>455104</v>
      </c>
      <c r="AO59" s="331">
        <v>-6.5</v>
      </c>
      <c r="AP59" s="332">
        <v>362690</v>
      </c>
      <c r="AQ59" s="333">
        <v>9.1</v>
      </c>
      <c r="AR59" s="334">
        <v>-15.6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1020614</v>
      </c>
      <c r="AN60" s="338">
        <v>432097</v>
      </c>
      <c r="AO60" s="339">
        <v>-3.4</v>
      </c>
      <c r="AP60" s="340">
        <v>172580</v>
      </c>
      <c r="AQ60" s="341">
        <v>-13.9</v>
      </c>
      <c r="AR60" s="342">
        <v>10.5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1231014</v>
      </c>
      <c r="AN61" s="345">
        <v>504718</v>
      </c>
      <c r="AO61" s="346">
        <v>5.0999999999999996</v>
      </c>
      <c r="AP61" s="347">
        <v>323807</v>
      </c>
      <c r="AQ61" s="348">
        <v>3.4</v>
      </c>
      <c r="AR61" s="334">
        <v>1.7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1132119</v>
      </c>
      <c r="AN62" s="338">
        <v>464541</v>
      </c>
      <c r="AO62" s="339">
        <v>8.1</v>
      </c>
      <c r="AP62" s="340">
        <v>178527</v>
      </c>
      <c r="AQ62" s="341">
        <v>2.7</v>
      </c>
      <c r="AR62" s="342">
        <v>5.4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Y+gwp+rfyYbg/6mjPQ6g0SU6WslFdTlHoCUHKFAGgop/vutYD8E0CkzhsLH4mpMUHAsVicembxuigtNix2u2w==" saltValue="e1zDOSoQFN8BS063K7t3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1F2rJRrMV30UwisFFYJy4TSVMwmCh6AmC5J62Vd5MQ+yePnXnv2q7b+kZRiglLD19+CMExaQFPOtwjPDQM/keQ==" saltValue="oxxX3WHRvtHwoWUQOu1uP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ydV/0wtkgNVHxSstuDqWjL//GMtQY5dbd69FMKh126v84D8x7ryfxhBlgZgUhNISoRVNj5nE7QycPGbw3VEC2Q==" saltValue="5GexdOUdOR7m47NKp2w7h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3" t="s">
        <v>3</v>
      </c>
      <c r="D47" s="1203"/>
      <c r="E47" s="1204"/>
      <c r="F47" s="11">
        <v>28.05</v>
      </c>
      <c r="G47" s="12">
        <v>26.74</v>
      </c>
      <c r="H47" s="12">
        <v>27.05</v>
      </c>
      <c r="I47" s="12">
        <v>26.14</v>
      </c>
      <c r="J47" s="13">
        <v>25.75</v>
      </c>
    </row>
    <row r="48" spans="2:10" ht="57.75" customHeight="1" x14ac:dyDescent="0.15">
      <c r="B48" s="14"/>
      <c r="C48" s="1205" t="s">
        <v>4</v>
      </c>
      <c r="D48" s="1205"/>
      <c r="E48" s="1206"/>
      <c r="F48" s="15">
        <v>9.85</v>
      </c>
      <c r="G48" s="16">
        <v>8.2100000000000009</v>
      </c>
      <c r="H48" s="16">
        <v>9.76</v>
      </c>
      <c r="I48" s="16">
        <v>6.68</v>
      </c>
      <c r="J48" s="17">
        <v>10.36</v>
      </c>
    </row>
    <row r="49" spans="2:10" ht="57.75" customHeight="1" thickBot="1" x14ac:dyDescent="0.2">
      <c r="B49" s="18"/>
      <c r="C49" s="1207" t="s">
        <v>5</v>
      </c>
      <c r="D49" s="1207"/>
      <c r="E49" s="1208"/>
      <c r="F49" s="19" t="s">
        <v>562</v>
      </c>
      <c r="G49" s="20" t="s">
        <v>563</v>
      </c>
      <c r="H49" s="20">
        <v>1.84</v>
      </c>
      <c r="I49" s="20" t="s">
        <v>564</v>
      </c>
      <c r="J49" s="21">
        <v>6.19</v>
      </c>
    </row>
    <row r="50" spans="2:10" x14ac:dyDescent="0.15"/>
  </sheetData>
  <sheetProtection algorithmName="SHA-512" hashValue="VU2x3DXbqWuJMNpOI5LDgZ+A2PqTFrqyyPCwbFuBxFg0Wc9gZfiEEU4o+7QfW1JpdP19LP6G3Fd731IMjDalDA==" saltValue="G4pgwq4ObGDG+/r+l9h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大橋 亮太</cp:lastModifiedBy>
  <cp:lastPrinted>2023-03-06T02:29:37Z</cp:lastPrinted>
  <dcterms:created xsi:type="dcterms:W3CDTF">2023-02-20T04:51:16Z</dcterms:created>
  <dcterms:modified xsi:type="dcterms:W3CDTF">2023-11-24T02:57:35Z</dcterms:modified>
  <cp:category/>
</cp:coreProperties>
</file>